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45" windowWidth="23250" windowHeight="12510" tabRatio="732"/>
  </bookViews>
  <sheets>
    <sheet name="СВОД +" sheetId="25" r:id="rId1"/>
  </sheets>
  <definedNames>
    <definedName name="_xlnm.Print_Area" localSheetId="0">'СВОД +'!$A$1:$AQ$50</definedName>
  </definedNames>
  <calcPr calcId="145621"/>
</workbook>
</file>

<file path=xl/calcChain.xml><?xml version="1.0" encoding="utf-8"?>
<calcChain xmlns="http://schemas.openxmlformats.org/spreadsheetml/2006/main">
  <c r="AE9" i="25" l="1"/>
  <c r="AE10" i="25"/>
  <c r="AE11" i="25"/>
  <c r="AE13" i="25"/>
  <c r="AE15" i="25"/>
  <c r="AE16" i="25"/>
  <c r="AE18" i="25"/>
  <c r="AE20" i="25"/>
  <c r="AE21" i="25"/>
  <c r="AE22" i="25"/>
  <c r="AE23" i="25"/>
  <c r="AE25" i="25"/>
  <c r="AE8" i="25"/>
  <c r="AA9" i="25"/>
  <c r="AC9" i="25"/>
  <c r="AC10" i="25"/>
  <c r="AC11" i="25"/>
  <c r="AC12" i="25"/>
  <c r="AC13" i="25"/>
  <c r="AC14" i="25"/>
  <c r="AC15" i="25"/>
  <c r="AC16" i="25"/>
  <c r="AC17" i="25"/>
  <c r="AC18" i="25"/>
  <c r="AC19" i="25"/>
  <c r="AC20" i="25"/>
  <c r="AC21" i="25"/>
  <c r="AC22" i="25"/>
  <c r="AC23" i="25"/>
  <c r="AC24" i="25"/>
  <c r="AC25" i="25"/>
  <c r="AA10" i="25"/>
  <c r="AA11" i="25"/>
  <c r="AA12" i="25"/>
  <c r="AE12" i="25" s="1"/>
  <c r="AA13" i="25"/>
  <c r="AA14" i="25"/>
  <c r="AE14" i="25" s="1"/>
  <c r="AA15" i="25"/>
  <c r="AA16" i="25"/>
  <c r="AA17" i="25"/>
  <c r="AE17" i="25" s="1"/>
  <c r="AA18" i="25"/>
  <c r="AA19" i="25"/>
  <c r="AE19" i="25" s="1"/>
  <c r="AA20" i="25"/>
  <c r="AA21" i="25"/>
  <c r="AA22" i="25"/>
  <c r="AA23" i="25"/>
  <c r="AA24" i="25"/>
  <c r="AE24" i="25" s="1"/>
  <c r="AA25" i="25"/>
  <c r="AC8" i="25"/>
  <c r="AA8" i="25"/>
</calcChain>
</file>

<file path=xl/sharedStrings.xml><?xml version="1.0" encoding="utf-8"?>
<sst xmlns="http://schemas.openxmlformats.org/spreadsheetml/2006/main" count="51" uniqueCount="40">
  <si>
    <t>Наименование муниципального района(городского округа) Ленинградской области</t>
  </si>
  <si>
    <t>№ п/п</t>
  </si>
  <si>
    <t>Гатчинский муниципальный район</t>
  </si>
  <si>
    <t>Сводный показатель энергоэффективности</t>
  </si>
  <si>
    <t>Место</t>
  </si>
  <si>
    <t>Бокситогорский муниципальный район</t>
  </si>
  <si>
    <t>Волосовский муниципальный район</t>
  </si>
  <si>
    <t>Волховский муниципальный район</t>
  </si>
  <si>
    <t>Всеволожский муниципальный район</t>
  </si>
  <si>
    <t>Выборгский район</t>
  </si>
  <si>
    <t>Кингисеппский муниципальный район</t>
  </si>
  <si>
    <t>Киришский муниципальный район</t>
  </si>
  <si>
    <t>Кировский муниципальный район</t>
  </si>
  <si>
    <t>Лодейнопольский муниципальный район</t>
  </si>
  <si>
    <t>Ломоносовский муниципальный район</t>
  </si>
  <si>
    <t>Лужский муниципальный район</t>
  </si>
  <si>
    <t>Подпорожский муниципальный район</t>
  </si>
  <si>
    <t>Приозерский муниципальный район</t>
  </si>
  <si>
    <t>Сланцевский муниципальный район</t>
  </si>
  <si>
    <t>Сосновоборский городской округ</t>
  </si>
  <si>
    <t>Тихвинский муниципальный район</t>
  </si>
  <si>
    <t>Тосненский район</t>
  </si>
  <si>
    <t>Значения ранговых показателей энергоэффективности МР (ГО) ЛО</t>
  </si>
  <si>
    <t>Количество баллов</t>
  </si>
  <si>
    <t>Сумма баллов по показателям реализации организационных мероприятий</t>
  </si>
  <si>
    <t>Место МР (ГО) ЛО по показателям реализации организационных мероприятий</t>
  </si>
  <si>
    <t>Сумма баллов по показателям реализации технических мероприятий</t>
  </si>
  <si>
    <t>Место МР (ГО) ЛО по показателям реализации технических мероприятий</t>
  </si>
  <si>
    <t>Общее количество действующих энергосервисных договоров (контрактов), связанных с реализацией энергосберегающих мероприятий в системах энергоснабжения (далее - ЭСК), заключенных администрациями МР (ГО) ЛО и поселений МР ЛО, МУ ЛО, подведомственными администрации МР (ГО) ЛО или поселению МР ЛО</t>
  </si>
  <si>
    <t xml:space="preserve">Процент отчётов по программам энергосбережения, предоставленных МУ ЛО в РГИС
«Энергоэффективность» и содержащих технические мероприятия
</t>
  </si>
  <si>
    <t xml:space="preserve">Процент установленных светодиодных источников света в уличном и дорожном освещении МР (ГО) ЛО
</t>
  </si>
  <si>
    <t xml:space="preserve">Удельный расход тепловой энергии на снабжение ОМС ЛО и МУ ЛО (Гкал в расчёте на 1 кв. м отапливаемой площади)
</t>
  </si>
  <si>
    <t>Доля фактического финансирования муниципальной программы (подпрограммы) в области энергосбережения и повышения энергоэффективности МР (ГО) ЛО за счёт средств местного бюджета в общем объёме годового бюджета МР (ГО) ЛО, %</t>
  </si>
  <si>
    <t>Доля фактического финансирования мероприятий в области энергосбережения и повышения энергоэффективности муниципальных учреждений МР (ГО) ЛО в общем объёме финансирования муниципальной программы (подпрограммы) в области энергосбережения и повышения энергоэффективности МР (ГО) ЛО за счёт средств местного бюджета, %</t>
  </si>
  <si>
    <t>Количество энергосервисных договоров (контрактов), связанных с реализацией энергосберегающих мероприятий в системах энергоснабжения (далее - ЭСК), заключенных администрациями МР (ГО) ЛО и поселений МР ЛО, МУ ЛО, подведомственными администрации МР (ГО) ЛО или поселению МР ЛО, в отчетном году</t>
  </si>
  <si>
    <t xml:space="preserve">Процент принятых отчетов, предоставленных администрациями МР (ГО) ЛО и
поселениями МР ЛО, МУ ЛО в РГИС «Энергоэффективность», %
</t>
  </si>
  <si>
    <t xml:space="preserve">Доля объема холодной воды, расчеты за которую осуществляются с использованием
приборов учета, в общем объеме воды, потребляемой (используемой) ОМС ЛО и
подведомственными МУ ЛО, %
</t>
  </si>
  <si>
    <t xml:space="preserve">Доля объема тепловой энергии, расчеты за которую осуществляются с использованием
приборов учета, в общем объеме тепловой энергии, потребляемой (используемой) ОМС
ЛО и подведомственными МУ ЛО, %
</t>
  </si>
  <si>
    <t>Количество опубликованных администрациями МР (ГО) ЛО,  поселениями МР ЛО, МУ ЛО в СМИ (размещение на сайтах Интернет-ресурсов) статей по пропаганде энергосбережения</t>
  </si>
  <si>
    <t xml:space="preserve">Количество заявок, представленных МР (ГО) ЛО, поселениями МР ЛО, МУ ЛО к
участию в региональных/федеральных конкурсах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</si>
</sst>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8"/>
      <name val="Times New Roman"/>
      <family val="1"/>
      <charset val="204"/>
    </font>
    <font>
      <sz val="22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2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2" borderId="0" xfId="0" applyFont="1" applyFill="1"/>
    <xf numFmtId="0" fontId="2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/>
    <xf numFmtId="0" fontId="2" fillId="2" borderId="4" xfId="0" applyFont="1" applyFill="1" applyBorder="1" applyAlignment="1">
      <alignment horizontal="center" vertical="center" textRotation="90" wrapText="1"/>
    </xf>
    <xf numFmtId="0" fontId="5" fillId="2" borderId="7" xfId="0" applyFont="1" applyFill="1" applyBorder="1" applyAlignment="1">
      <alignment horizontal="center"/>
    </xf>
    <xf numFmtId="2" fontId="1" fillId="2" borderId="0" xfId="0" applyNumberFormat="1" applyFont="1" applyFill="1"/>
    <xf numFmtId="0" fontId="3" fillId="2" borderId="1" xfId="0" applyFont="1" applyFill="1" applyBorder="1" applyAlignment="1">
      <alignment horizontal="center" textRotation="90" wrapText="1"/>
    </xf>
    <xf numFmtId="0" fontId="3" fillId="2" borderId="0" xfId="0" applyFont="1" applyFill="1"/>
    <xf numFmtId="0" fontId="5" fillId="3" borderId="1" xfId="0" applyFont="1" applyFill="1" applyBorder="1" applyAlignment="1">
      <alignment wrapText="1"/>
    </xf>
    <xf numFmtId="0" fontId="6" fillId="3" borderId="1" xfId="0" applyFont="1" applyFill="1" applyBorder="1" applyAlignment="1">
      <alignment wrapText="1"/>
    </xf>
    <xf numFmtId="2" fontId="1" fillId="2" borderId="0" xfId="0" applyNumberFormat="1" applyFont="1" applyFill="1" applyBorder="1"/>
    <xf numFmtId="0" fontId="1" fillId="2" borderId="0" xfId="0" applyFont="1" applyFill="1" applyBorder="1"/>
    <xf numFmtId="0" fontId="8" fillId="2" borderId="1" xfId="0" applyFont="1" applyFill="1" applyBorder="1" applyAlignment="1">
      <alignment horizontal="center" textRotation="90" wrapText="1"/>
    </xf>
    <xf numFmtId="2" fontId="5" fillId="2" borderId="1" xfId="0" applyNumberFormat="1" applyFont="1" applyFill="1" applyBorder="1" applyAlignment="1">
      <alignment horizontal="center" vertical="center"/>
    </xf>
    <xf numFmtId="1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1" fontId="4" fillId="3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90" wrapText="1"/>
    </xf>
    <xf numFmtId="0" fontId="5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0" fontId="5" fillId="2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right"/>
    </xf>
    <xf numFmtId="0" fontId="9" fillId="2" borderId="0" xfId="0" applyFont="1" applyFill="1" applyAlignment="1">
      <alignment horizontal="right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49" fontId="5" fillId="2" borderId="2" xfId="0" applyNumberFormat="1" applyFont="1" applyFill="1" applyBorder="1" applyAlignment="1">
      <alignment horizontal="center"/>
    </xf>
    <xf numFmtId="49" fontId="0" fillId="2" borderId="3" xfId="0" applyNumberFormat="1" applyFill="1" applyBorder="1" applyAlignment="1">
      <alignment horizontal="center"/>
    </xf>
    <xf numFmtId="0" fontId="4" fillId="2" borderId="4" xfId="0" applyFont="1" applyFill="1" applyBorder="1" applyAlignment="1">
      <alignment horizontal="center" vertical="center" textRotation="90" wrapText="1"/>
    </xf>
    <xf numFmtId="0" fontId="4" fillId="2" borderId="5" xfId="0" applyFont="1" applyFill="1" applyBorder="1" applyAlignment="1">
      <alignment horizontal="center" vertical="center" textRotation="90" wrapText="1"/>
    </xf>
    <xf numFmtId="0" fontId="7" fillId="2" borderId="0" xfId="0" applyFont="1" applyFill="1" applyAlignment="1">
      <alignment horizontal="center" vertical="center" wrapText="1"/>
    </xf>
    <xf numFmtId="0" fontId="4" fillId="2" borderId="6" xfId="0" applyFont="1" applyFill="1" applyBorder="1" applyAlignment="1">
      <alignment horizontal="center"/>
    </xf>
    <xf numFmtId="0" fontId="4" fillId="2" borderId="4" xfId="0" applyFont="1" applyFill="1" applyBorder="1" applyAlignment="1">
      <alignment vertical="center" textRotation="90"/>
    </xf>
    <xf numFmtId="0" fontId="4" fillId="2" borderId="5" xfId="0" applyFont="1" applyFill="1" applyBorder="1" applyAlignment="1">
      <alignment vertical="center" textRotation="90"/>
    </xf>
    <xf numFmtId="0" fontId="4" fillId="3" borderId="4" xfId="0" applyFont="1" applyFill="1" applyBorder="1" applyAlignment="1">
      <alignment horizontal="center" vertical="center" textRotation="90" wrapText="1"/>
    </xf>
    <xf numFmtId="0" fontId="4" fillId="3" borderId="5" xfId="0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113"/>
  <sheetViews>
    <sheetView tabSelected="1" topLeftCell="I1" zoomScale="60" zoomScaleNormal="60" workbookViewId="0">
      <selection activeCell="AN5" sqref="AN5"/>
    </sheetView>
  </sheetViews>
  <sheetFormatPr defaultColWidth="9.140625" defaultRowHeight="15" x14ac:dyDescent="0.25"/>
  <cols>
    <col min="1" max="1" width="7" style="1" customWidth="1"/>
    <col min="2" max="2" width="36.140625" style="1" customWidth="1"/>
    <col min="3" max="3" width="26.85546875" style="1" customWidth="1"/>
    <col min="4" max="4" width="9.5703125" style="1" customWidth="1"/>
    <col min="5" max="5" width="20.85546875" style="1" customWidth="1"/>
    <col min="6" max="6" width="8.5703125" style="1" customWidth="1"/>
    <col min="7" max="7" width="25.7109375" style="1" customWidth="1"/>
    <col min="8" max="8" width="7.42578125" style="1" customWidth="1"/>
    <col min="9" max="9" width="20.42578125" style="1" customWidth="1"/>
    <col min="10" max="10" width="8.85546875" style="1" customWidth="1"/>
    <col min="11" max="11" width="19.140625" style="1" customWidth="1"/>
    <col min="12" max="12" width="8.42578125" style="1" customWidth="1"/>
    <col min="13" max="13" width="20" style="1" customWidth="1"/>
    <col min="14" max="14" width="7.7109375" style="1" customWidth="1"/>
    <col min="15" max="15" width="24.7109375" style="7" customWidth="1"/>
    <col min="16" max="16" width="8.5703125" style="1" customWidth="1"/>
    <col min="17" max="17" width="21.85546875" style="7" customWidth="1"/>
    <col min="18" max="18" width="8.7109375" style="1" customWidth="1"/>
    <col min="19" max="19" width="15" style="7" customWidth="1"/>
    <col min="20" max="20" width="7.5703125" style="1" customWidth="1"/>
    <col min="21" max="21" width="15.5703125" style="1" customWidth="1"/>
    <col min="22" max="22" width="7.85546875" style="1" customWidth="1"/>
    <col min="23" max="23" width="13.85546875" style="1" customWidth="1"/>
    <col min="24" max="24" width="7.85546875" style="1" customWidth="1"/>
    <col min="25" max="25" width="17" style="7" bestFit="1" customWidth="1"/>
    <col min="26" max="26" width="6.85546875" style="1" customWidth="1"/>
    <col min="27" max="27" width="22" style="1" customWidth="1"/>
    <col min="28" max="28" width="16" style="1" customWidth="1"/>
    <col min="29" max="29" width="17.85546875" style="1" customWidth="1"/>
    <col min="30" max="30" width="13.140625" style="1" customWidth="1"/>
    <col min="31" max="31" width="21.42578125" style="1" customWidth="1"/>
    <col min="32" max="32" width="17.85546875" style="1" customWidth="1"/>
    <col min="33" max="16384" width="9.140625" style="1"/>
  </cols>
  <sheetData>
    <row r="1" spans="1:43" ht="15" customHeight="1" x14ac:dyDescent="0.25"/>
    <row r="2" spans="1:43" ht="33.75" customHeight="1" x14ac:dyDescent="0.5">
      <c r="AC2" s="31"/>
      <c r="AD2" s="31"/>
      <c r="AE2" s="31"/>
      <c r="AF2" s="31"/>
    </row>
    <row r="3" spans="1:43" ht="12" customHeight="1" x14ac:dyDescent="0.4">
      <c r="AC3" s="30"/>
      <c r="AD3" s="30"/>
      <c r="AE3" s="30"/>
      <c r="AF3" s="30"/>
    </row>
    <row r="4" spans="1:43" ht="30.75" customHeight="1" x14ac:dyDescent="0.3">
      <c r="A4" s="32" t="s">
        <v>22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33"/>
    </row>
    <row r="5" spans="1:43" s="9" customFormat="1" ht="388.5" customHeight="1" x14ac:dyDescent="0.3">
      <c r="A5" s="42" t="s">
        <v>1</v>
      </c>
      <c r="B5" s="38" t="s">
        <v>0</v>
      </c>
      <c r="C5" s="8" t="s">
        <v>32</v>
      </c>
      <c r="D5" s="2" t="s">
        <v>23</v>
      </c>
      <c r="E5" s="14" t="s">
        <v>33</v>
      </c>
      <c r="F5" s="2" t="s">
        <v>23</v>
      </c>
      <c r="G5" s="8" t="s">
        <v>34</v>
      </c>
      <c r="H5" s="2" t="s">
        <v>23</v>
      </c>
      <c r="I5" s="8" t="s">
        <v>28</v>
      </c>
      <c r="J5" s="2" t="s">
        <v>23</v>
      </c>
      <c r="K5" s="8" t="s">
        <v>29</v>
      </c>
      <c r="L5" s="2" t="s">
        <v>23</v>
      </c>
      <c r="M5" s="14" t="s">
        <v>35</v>
      </c>
      <c r="N5" s="2" t="s">
        <v>23</v>
      </c>
      <c r="O5" s="8" t="s">
        <v>36</v>
      </c>
      <c r="P5" s="2" t="s">
        <v>23</v>
      </c>
      <c r="Q5" s="8" t="s">
        <v>37</v>
      </c>
      <c r="R5" s="2" t="s">
        <v>23</v>
      </c>
      <c r="S5" s="8" t="s">
        <v>31</v>
      </c>
      <c r="T5" s="2" t="s">
        <v>23</v>
      </c>
      <c r="U5" s="8" t="s">
        <v>30</v>
      </c>
      <c r="V5" s="2" t="s">
        <v>23</v>
      </c>
      <c r="W5" s="24" t="s">
        <v>38</v>
      </c>
      <c r="X5" s="2" t="s">
        <v>23</v>
      </c>
      <c r="Y5" s="8" t="s">
        <v>39</v>
      </c>
      <c r="Z5" s="2" t="s">
        <v>23</v>
      </c>
      <c r="AA5" s="38" t="s">
        <v>24</v>
      </c>
      <c r="AB5" s="5" t="s">
        <v>25</v>
      </c>
      <c r="AC5" s="38" t="s">
        <v>26</v>
      </c>
      <c r="AD5" s="5" t="s">
        <v>27</v>
      </c>
      <c r="AE5" s="38" t="s">
        <v>3</v>
      </c>
      <c r="AF5" s="44" t="s">
        <v>4</v>
      </c>
    </row>
    <row r="6" spans="1:43" ht="26.1" customHeight="1" x14ac:dyDescent="0.35">
      <c r="A6" s="43"/>
      <c r="B6" s="39"/>
      <c r="C6" s="32">
        <v>1</v>
      </c>
      <c r="D6" s="33"/>
      <c r="E6" s="32">
        <v>2</v>
      </c>
      <c r="F6" s="33"/>
      <c r="G6" s="32">
        <v>3</v>
      </c>
      <c r="H6" s="33"/>
      <c r="I6" s="32">
        <v>4</v>
      </c>
      <c r="J6" s="33"/>
      <c r="K6" s="32">
        <v>5</v>
      </c>
      <c r="L6" s="33"/>
      <c r="M6" s="32">
        <v>6</v>
      </c>
      <c r="N6" s="33"/>
      <c r="O6" s="32">
        <v>7</v>
      </c>
      <c r="P6" s="33"/>
      <c r="Q6" s="32">
        <v>8</v>
      </c>
      <c r="R6" s="33"/>
      <c r="S6" s="32">
        <v>9</v>
      </c>
      <c r="T6" s="33"/>
      <c r="U6" s="32">
        <v>10</v>
      </c>
      <c r="V6" s="33"/>
      <c r="W6" s="32">
        <v>11</v>
      </c>
      <c r="X6" s="33"/>
      <c r="Y6" s="32">
        <v>12</v>
      </c>
      <c r="Z6" s="33"/>
      <c r="AA6" s="39"/>
      <c r="AB6" s="6"/>
      <c r="AC6" s="39"/>
      <c r="AD6" s="6"/>
      <c r="AE6" s="39"/>
      <c r="AF6" s="45"/>
    </row>
    <row r="7" spans="1:43" ht="23.25" x14ac:dyDescent="0.35">
      <c r="A7" s="3">
        <v>1</v>
      </c>
      <c r="B7" s="3">
        <v>2</v>
      </c>
      <c r="C7" s="34">
        <v>3</v>
      </c>
      <c r="D7" s="35"/>
      <c r="E7" s="34">
        <v>4</v>
      </c>
      <c r="F7" s="35"/>
      <c r="G7" s="34">
        <v>5</v>
      </c>
      <c r="H7" s="35"/>
      <c r="I7" s="34">
        <v>6</v>
      </c>
      <c r="J7" s="35"/>
      <c r="K7" s="34">
        <v>7</v>
      </c>
      <c r="L7" s="35"/>
      <c r="M7" s="34">
        <v>8</v>
      </c>
      <c r="N7" s="35"/>
      <c r="O7" s="36">
        <v>9</v>
      </c>
      <c r="P7" s="37"/>
      <c r="Q7" s="36">
        <v>10</v>
      </c>
      <c r="R7" s="37"/>
      <c r="S7" s="36">
        <v>11</v>
      </c>
      <c r="T7" s="37"/>
      <c r="U7" s="34">
        <v>12</v>
      </c>
      <c r="V7" s="35"/>
      <c r="W7" s="34">
        <v>13</v>
      </c>
      <c r="X7" s="35"/>
      <c r="Y7" s="36">
        <v>14</v>
      </c>
      <c r="Z7" s="37"/>
      <c r="AA7" s="36">
        <v>15</v>
      </c>
      <c r="AB7" s="37"/>
      <c r="AC7" s="36">
        <v>16</v>
      </c>
      <c r="AD7" s="37"/>
      <c r="AE7" s="36">
        <v>17</v>
      </c>
      <c r="AF7" s="37"/>
    </row>
    <row r="8" spans="1:43" ht="43.5" customHeight="1" x14ac:dyDescent="0.35">
      <c r="A8" s="4">
        <v>1</v>
      </c>
      <c r="B8" s="10" t="s">
        <v>5</v>
      </c>
      <c r="C8" s="15">
        <v>0.5588001736837781</v>
      </c>
      <c r="D8" s="16">
        <v>10</v>
      </c>
      <c r="E8" s="15">
        <v>28.376403435556391</v>
      </c>
      <c r="F8" s="16">
        <v>5</v>
      </c>
      <c r="G8" s="17">
        <v>0</v>
      </c>
      <c r="H8" s="16">
        <v>0</v>
      </c>
      <c r="I8" s="27">
        <v>5</v>
      </c>
      <c r="J8" s="16">
        <v>5</v>
      </c>
      <c r="K8" s="15">
        <v>85.11</v>
      </c>
      <c r="L8" s="16">
        <v>3</v>
      </c>
      <c r="M8" s="15">
        <v>100</v>
      </c>
      <c r="N8" s="16">
        <v>10</v>
      </c>
      <c r="O8" s="20">
        <v>66.27</v>
      </c>
      <c r="P8" s="16">
        <v>5</v>
      </c>
      <c r="Q8" s="15">
        <v>49.25</v>
      </c>
      <c r="R8" s="16">
        <v>0</v>
      </c>
      <c r="S8" s="20">
        <v>0.22</v>
      </c>
      <c r="T8" s="16">
        <v>0</v>
      </c>
      <c r="U8" s="15">
        <v>73.67</v>
      </c>
      <c r="V8" s="16">
        <v>3</v>
      </c>
      <c r="W8" s="16">
        <v>38</v>
      </c>
      <c r="X8" s="16">
        <v>0</v>
      </c>
      <c r="Y8" s="17">
        <v>1</v>
      </c>
      <c r="Z8" s="16">
        <v>0</v>
      </c>
      <c r="AA8" s="19">
        <f>SUM(D8,F8,H8,J8,L8,N8,X8,Z8)</f>
        <v>33</v>
      </c>
      <c r="AB8" s="29">
        <v>5</v>
      </c>
      <c r="AC8" s="19">
        <f>SUM(P8,R8,T8,V8)</f>
        <v>8</v>
      </c>
      <c r="AD8" s="19">
        <v>7</v>
      </c>
      <c r="AE8" s="19">
        <f>SUM(AA8,AC8)</f>
        <v>41</v>
      </c>
      <c r="AF8" s="21">
        <v>10</v>
      </c>
    </row>
    <row r="9" spans="1:43" ht="43.5" customHeight="1" x14ac:dyDescent="0.35">
      <c r="A9" s="4">
        <v>2</v>
      </c>
      <c r="B9" s="10" t="s">
        <v>6</v>
      </c>
      <c r="C9" s="15">
        <v>0.27853464431032721</v>
      </c>
      <c r="D9" s="16">
        <v>5</v>
      </c>
      <c r="E9" s="15">
        <v>75.919206126407602</v>
      </c>
      <c r="F9" s="16">
        <v>10</v>
      </c>
      <c r="G9" s="17">
        <v>0</v>
      </c>
      <c r="H9" s="16">
        <v>0</v>
      </c>
      <c r="I9" s="27">
        <v>2</v>
      </c>
      <c r="J9" s="16">
        <v>5</v>
      </c>
      <c r="K9" s="15">
        <v>45.95</v>
      </c>
      <c r="L9" s="16">
        <v>0</v>
      </c>
      <c r="M9" s="15">
        <v>100</v>
      </c>
      <c r="N9" s="16">
        <v>10</v>
      </c>
      <c r="O9" s="15">
        <v>0</v>
      </c>
      <c r="P9" s="16">
        <v>0</v>
      </c>
      <c r="Q9" s="15">
        <v>19.62</v>
      </c>
      <c r="R9" s="16">
        <v>0</v>
      </c>
      <c r="S9" s="15">
        <v>0.16</v>
      </c>
      <c r="T9" s="16">
        <v>5</v>
      </c>
      <c r="U9" s="15">
        <v>79.069999999999993</v>
      </c>
      <c r="V9" s="16">
        <v>5</v>
      </c>
      <c r="W9" s="16">
        <v>15</v>
      </c>
      <c r="X9" s="16">
        <v>0</v>
      </c>
      <c r="Y9" s="17">
        <v>1</v>
      </c>
      <c r="Z9" s="16">
        <v>0</v>
      </c>
      <c r="AA9" s="19">
        <f>SUM(D9,F9,H9,J9,L9,N9,X9,Z9)</f>
        <v>30</v>
      </c>
      <c r="AB9" s="29">
        <v>7</v>
      </c>
      <c r="AC9" s="19">
        <f t="shared" ref="AC9:AC25" si="0">SUM(P9,R9,T9,V9)</f>
        <v>10</v>
      </c>
      <c r="AD9" s="19">
        <v>6</v>
      </c>
      <c r="AE9" s="19">
        <f t="shared" ref="AE9:AE25" si="1">SUM(AA9,AC9)</f>
        <v>40</v>
      </c>
      <c r="AF9" s="21">
        <v>11</v>
      </c>
    </row>
    <row r="10" spans="1:43" ht="43.5" customHeight="1" x14ac:dyDescent="0.35">
      <c r="A10" s="4">
        <v>3</v>
      </c>
      <c r="B10" s="10" t="s">
        <v>7</v>
      </c>
      <c r="C10" s="15">
        <v>0.36053991078973779</v>
      </c>
      <c r="D10" s="16">
        <v>5</v>
      </c>
      <c r="E10" s="15">
        <v>44.439562106677577</v>
      </c>
      <c r="F10" s="16">
        <v>10</v>
      </c>
      <c r="G10" s="17">
        <v>0</v>
      </c>
      <c r="H10" s="16">
        <v>0</v>
      </c>
      <c r="I10" s="27">
        <v>14</v>
      </c>
      <c r="J10" s="16">
        <v>7</v>
      </c>
      <c r="K10" s="15">
        <v>85.92</v>
      </c>
      <c r="L10" s="16">
        <v>3</v>
      </c>
      <c r="M10" s="15">
        <v>100</v>
      </c>
      <c r="N10" s="16">
        <v>10</v>
      </c>
      <c r="O10" s="15">
        <v>88.26</v>
      </c>
      <c r="P10" s="16">
        <v>5</v>
      </c>
      <c r="Q10" s="15">
        <v>38.71</v>
      </c>
      <c r="R10" s="16">
        <v>0</v>
      </c>
      <c r="S10" s="15">
        <v>0.19</v>
      </c>
      <c r="T10" s="16">
        <v>5</v>
      </c>
      <c r="U10" s="15">
        <v>74.400000000000006</v>
      </c>
      <c r="V10" s="16">
        <v>3</v>
      </c>
      <c r="W10" s="16">
        <v>217</v>
      </c>
      <c r="X10" s="16">
        <v>10</v>
      </c>
      <c r="Y10" s="17">
        <v>16</v>
      </c>
      <c r="Z10" s="16">
        <v>3</v>
      </c>
      <c r="AA10" s="19">
        <f t="shared" ref="AA10:AA25" si="2">SUM(D10,F10,H10,J10,L10,N10,X10,Z10)</f>
        <v>48</v>
      </c>
      <c r="AB10" s="29">
        <v>2</v>
      </c>
      <c r="AC10" s="19">
        <f t="shared" si="0"/>
        <v>13</v>
      </c>
      <c r="AD10" s="19">
        <v>5</v>
      </c>
      <c r="AE10" s="19">
        <f t="shared" si="1"/>
        <v>61</v>
      </c>
      <c r="AF10" s="21">
        <v>3</v>
      </c>
      <c r="AI10" s="40"/>
      <c r="AJ10" s="40"/>
      <c r="AK10" s="40"/>
      <c r="AL10" s="40"/>
      <c r="AM10" s="40"/>
      <c r="AN10" s="40"/>
      <c r="AO10" s="40"/>
      <c r="AP10" s="40"/>
      <c r="AQ10" s="40"/>
    </row>
    <row r="11" spans="1:43" ht="43.5" customHeight="1" x14ac:dyDescent="0.35">
      <c r="A11" s="4">
        <v>4</v>
      </c>
      <c r="B11" s="10" t="s">
        <v>8</v>
      </c>
      <c r="C11" s="15">
        <v>0.24</v>
      </c>
      <c r="D11" s="16">
        <v>5</v>
      </c>
      <c r="E11" s="15">
        <v>15.31</v>
      </c>
      <c r="F11" s="16">
        <v>5</v>
      </c>
      <c r="G11" s="17">
        <v>0</v>
      </c>
      <c r="H11" s="16">
        <v>0</v>
      </c>
      <c r="I11" s="27">
        <v>8</v>
      </c>
      <c r="J11" s="16">
        <v>5</v>
      </c>
      <c r="K11" s="15">
        <v>20</v>
      </c>
      <c r="L11" s="16">
        <v>0</v>
      </c>
      <c r="M11" s="15">
        <v>98.35</v>
      </c>
      <c r="N11" s="16">
        <v>5</v>
      </c>
      <c r="O11" s="15">
        <v>82.46</v>
      </c>
      <c r="P11" s="16">
        <v>5</v>
      </c>
      <c r="Q11" s="15">
        <v>69.88</v>
      </c>
      <c r="R11" s="16">
        <v>5</v>
      </c>
      <c r="S11" s="15">
        <v>0.19</v>
      </c>
      <c r="T11" s="16">
        <v>5</v>
      </c>
      <c r="U11" s="15">
        <v>71.989999999999995</v>
      </c>
      <c r="V11" s="16">
        <v>3</v>
      </c>
      <c r="W11" s="16">
        <v>34</v>
      </c>
      <c r="X11" s="16">
        <v>0</v>
      </c>
      <c r="Y11" s="17">
        <v>3</v>
      </c>
      <c r="Z11" s="16">
        <v>0</v>
      </c>
      <c r="AA11" s="19">
        <f t="shared" si="2"/>
        <v>20</v>
      </c>
      <c r="AB11" s="29">
        <v>9</v>
      </c>
      <c r="AC11" s="19">
        <f t="shared" si="0"/>
        <v>18</v>
      </c>
      <c r="AD11" s="19">
        <v>3</v>
      </c>
      <c r="AE11" s="19">
        <f t="shared" si="1"/>
        <v>38</v>
      </c>
      <c r="AF11" s="21">
        <v>12</v>
      </c>
      <c r="AI11" s="40"/>
      <c r="AJ11" s="40"/>
      <c r="AK11" s="40"/>
      <c r="AL11" s="40"/>
      <c r="AM11" s="40"/>
      <c r="AN11" s="40"/>
      <c r="AO11" s="40"/>
      <c r="AP11" s="40"/>
      <c r="AQ11" s="40"/>
    </row>
    <row r="12" spans="1:43" ht="43.5" customHeight="1" x14ac:dyDescent="0.35">
      <c r="A12" s="4">
        <v>5</v>
      </c>
      <c r="B12" s="25" t="s">
        <v>9</v>
      </c>
      <c r="C12" s="15">
        <v>0.53817793444086481</v>
      </c>
      <c r="D12" s="16">
        <v>10</v>
      </c>
      <c r="E12" s="15">
        <v>23.303826497551739</v>
      </c>
      <c r="F12" s="16">
        <v>5</v>
      </c>
      <c r="G12" s="17">
        <v>1</v>
      </c>
      <c r="H12" s="16">
        <v>1</v>
      </c>
      <c r="I12" s="27">
        <v>8</v>
      </c>
      <c r="J12" s="16">
        <v>5</v>
      </c>
      <c r="K12" s="15">
        <v>67.02</v>
      </c>
      <c r="L12" s="16">
        <v>0</v>
      </c>
      <c r="M12" s="15">
        <v>100</v>
      </c>
      <c r="N12" s="16">
        <v>10</v>
      </c>
      <c r="O12" s="15">
        <v>83.14</v>
      </c>
      <c r="P12" s="16">
        <v>5</v>
      </c>
      <c r="Q12" s="15">
        <v>20.95</v>
      </c>
      <c r="R12" s="16">
        <v>0</v>
      </c>
      <c r="S12" s="15">
        <v>0.18</v>
      </c>
      <c r="T12" s="16">
        <v>5</v>
      </c>
      <c r="U12" s="15">
        <v>55.91</v>
      </c>
      <c r="V12" s="16">
        <v>3</v>
      </c>
      <c r="W12" s="16">
        <v>64</v>
      </c>
      <c r="X12" s="16">
        <v>5</v>
      </c>
      <c r="Y12" s="17">
        <v>13</v>
      </c>
      <c r="Z12" s="16">
        <v>3</v>
      </c>
      <c r="AA12" s="19">
        <f t="shared" si="2"/>
        <v>39</v>
      </c>
      <c r="AB12" s="29">
        <v>3</v>
      </c>
      <c r="AC12" s="19">
        <f t="shared" si="0"/>
        <v>13</v>
      </c>
      <c r="AD12" s="19">
        <v>5</v>
      </c>
      <c r="AE12" s="19">
        <f t="shared" si="1"/>
        <v>52</v>
      </c>
      <c r="AF12" s="21">
        <v>7</v>
      </c>
      <c r="AI12" s="40"/>
      <c r="AJ12" s="40"/>
      <c r="AK12" s="40"/>
      <c r="AL12" s="40"/>
      <c r="AM12" s="40"/>
      <c r="AN12" s="40"/>
      <c r="AO12" s="40"/>
      <c r="AP12" s="40"/>
      <c r="AQ12" s="40"/>
    </row>
    <row r="13" spans="1:43" ht="43.5" customHeight="1" x14ac:dyDescent="0.35">
      <c r="A13" s="4">
        <v>6</v>
      </c>
      <c r="B13" s="10" t="s">
        <v>2</v>
      </c>
      <c r="C13" s="15">
        <v>0.73133806324802431</v>
      </c>
      <c r="D13" s="16">
        <v>10</v>
      </c>
      <c r="E13" s="28">
        <v>13.557023481372369</v>
      </c>
      <c r="F13" s="23">
        <v>5</v>
      </c>
      <c r="G13" s="18">
        <v>1</v>
      </c>
      <c r="H13" s="16">
        <v>1</v>
      </c>
      <c r="I13" s="27">
        <v>5</v>
      </c>
      <c r="J13" s="16">
        <v>5</v>
      </c>
      <c r="K13" s="15">
        <v>80.739999999999995</v>
      </c>
      <c r="L13" s="16">
        <v>3</v>
      </c>
      <c r="M13" s="15">
        <v>98.05</v>
      </c>
      <c r="N13" s="16">
        <v>5</v>
      </c>
      <c r="O13" s="15">
        <v>69.86</v>
      </c>
      <c r="P13" s="16">
        <v>5</v>
      </c>
      <c r="Q13" s="15">
        <v>74.8</v>
      </c>
      <c r="R13" s="16">
        <v>5</v>
      </c>
      <c r="S13" s="15">
        <v>0.17</v>
      </c>
      <c r="T13" s="16">
        <v>5</v>
      </c>
      <c r="U13" s="15">
        <v>75.349999999999994</v>
      </c>
      <c r="V13" s="16">
        <v>5</v>
      </c>
      <c r="W13" s="16">
        <v>52</v>
      </c>
      <c r="X13" s="16">
        <v>5</v>
      </c>
      <c r="Y13" s="17">
        <v>27</v>
      </c>
      <c r="Z13" s="16">
        <v>5</v>
      </c>
      <c r="AA13" s="19">
        <f t="shared" si="2"/>
        <v>39</v>
      </c>
      <c r="AB13" s="29">
        <v>3</v>
      </c>
      <c r="AC13" s="19">
        <f t="shared" si="0"/>
        <v>20</v>
      </c>
      <c r="AD13" s="19">
        <v>2</v>
      </c>
      <c r="AE13" s="19">
        <f t="shared" si="1"/>
        <v>59</v>
      </c>
      <c r="AF13" s="21">
        <v>4</v>
      </c>
      <c r="AI13" s="40"/>
      <c r="AJ13" s="40"/>
      <c r="AK13" s="40"/>
      <c r="AL13" s="40"/>
      <c r="AM13" s="40"/>
      <c r="AN13" s="40"/>
      <c r="AO13" s="40"/>
      <c r="AP13" s="40"/>
      <c r="AQ13" s="40"/>
    </row>
    <row r="14" spans="1:43" ht="43.5" customHeight="1" x14ac:dyDescent="0.35">
      <c r="A14" s="4">
        <v>7</v>
      </c>
      <c r="B14" s="10" t="s">
        <v>10</v>
      </c>
      <c r="C14" s="22">
        <v>0.27456387109261743</v>
      </c>
      <c r="D14" s="23">
        <v>5</v>
      </c>
      <c r="E14" s="15">
        <v>100</v>
      </c>
      <c r="F14" s="23">
        <v>10</v>
      </c>
      <c r="G14" s="17">
        <v>0</v>
      </c>
      <c r="H14" s="16">
        <v>0</v>
      </c>
      <c r="I14" s="27">
        <v>9</v>
      </c>
      <c r="J14" s="16">
        <v>5</v>
      </c>
      <c r="K14" s="15">
        <v>39.19</v>
      </c>
      <c r="L14" s="16">
        <v>0</v>
      </c>
      <c r="M14" s="15">
        <v>97.34</v>
      </c>
      <c r="N14" s="16">
        <v>5</v>
      </c>
      <c r="O14" s="15">
        <v>73.239999999999995</v>
      </c>
      <c r="P14" s="16">
        <v>5</v>
      </c>
      <c r="Q14" s="15">
        <v>72.27</v>
      </c>
      <c r="R14" s="16">
        <v>5</v>
      </c>
      <c r="S14" s="15">
        <v>0.18</v>
      </c>
      <c r="T14" s="16">
        <v>5</v>
      </c>
      <c r="U14" s="15">
        <v>95.84</v>
      </c>
      <c r="V14" s="16">
        <v>5</v>
      </c>
      <c r="W14" s="16">
        <v>286</v>
      </c>
      <c r="X14" s="16">
        <v>10</v>
      </c>
      <c r="Y14" s="17">
        <v>3</v>
      </c>
      <c r="Z14" s="16">
        <v>0</v>
      </c>
      <c r="AA14" s="19">
        <f t="shared" si="2"/>
        <v>35</v>
      </c>
      <c r="AB14" s="29">
        <v>4</v>
      </c>
      <c r="AC14" s="19">
        <f t="shared" si="0"/>
        <v>20</v>
      </c>
      <c r="AD14" s="19">
        <v>2</v>
      </c>
      <c r="AE14" s="19">
        <f t="shared" si="1"/>
        <v>55</v>
      </c>
      <c r="AF14" s="21">
        <v>6</v>
      </c>
      <c r="AI14" s="40"/>
      <c r="AJ14" s="40"/>
      <c r="AK14" s="40"/>
      <c r="AL14" s="40"/>
      <c r="AM14" s="40"/>
      <c r="AN14" s="40"/>
      <c r="AO14" s="40"/>
      <c r="AP14" s="40"/>
      <c r="AQ14" s="40"/>
    </row>
    <row r="15" spans="1:43" ht="43.5" customHeight="1" x14ac:dyDescent="0.35">
      <c r="A15" s="4">
        <v>8</v>
      </c>
      <c r="B15" s="10" t="s">
        <v>11</v>
      </c>
      <c r="C15" s="15">
        <v>2.1497722426244779</v>
      </c>
      <c r="D15" s="16">
        <v>10</v>
      </c>
      <c r="E15" s="15">
        <v>4.3673598205341992</v>
      </c>
      <c r="F15" s="16">
        <v>0</v>
      </c>
      <c r="G15" s="17">
        <v>0</v>
      </c>
      <c r="H15" s="16">
        <v>0</v>
      </c>
      <c r="I15" s="27">
        <v>2</v>
      </c>
      <c r="J15" s="16">
        <v>5</v>
      </c>
      <c r="K15" s="15">
        <v>70.45</v>
      </c>
      <c r="L15" s="16">
        <v>0</v>
      </c>
      <c r="M15" s="15">
        <v>100</v>
      </c>
      <c r="N15" s="16">
        <v>10</v>
      </c>
      <c r="O15" s="15">
        <v>86.71</v>
      </c>
      <c r="P15" s="16">
        <v>5</v>
      </c>
      <c r="Q15" s="15">
        <v>52.06</v>
      </c>
      <c r="R15" s="16">
        <v>0</v>
      </c>
      <c r="S15" s="15">
        <v>0.18</v>
      </c>
      <c r="T15" s="16">
        <v>5</v>
      </c>
      <c r="U15" s="15">
        <v>40.94</v>
      </c>
      <c r="V15" s="16">
        <v>3</v>
      </c>
      <c r="W15" s="16">
        <v>110</v>
      </c>
      <c r="X15" s="16">
        <v>10</v>
      </c>
      <c r="Y15" s="17">
        <v>6</v>
      </c>
      <c r="Z15" s="16">
        <v>0</v>
      </c>
      <c r="AA15" s="19">
        <f t="shared" si="2"/>
        <v>35</v>
      </c>
      <c r="AB15" s="29">
        <v>4</v>
      </c>
      <c r="AC15" s="19">
        <f t="shared" si="0"/>
        <v>13</v>
      </c>
      <c r="AD15" s="19">
        <v>5</v>
      </c>
      <c r="AE15" s="19">
        <f t="shared" si="1"/>
        <v>48</v>
      </c>
      <c r="AF15" s="21">
        <v>9</v>
      </c>
    </row>
    <row r="16" spans="1:43" ht="43.5" customHeight="1" x14ac:dyDescent="0.35">
      <c r="A16" s="4">
        <v>9</v>
      </c>
      <c r="B16" s="10" t="s">
        <v>12</v>
      </c>
      <c r="C16" s="15">
        <v>0.43288220114286335</v>
      </c>
      <c r="D16" s="16">
        <v>5</v>
      </c>
      <c r="E16" s="15">
        <v>100</v>
      </c>
      <c r="F16" s="16">
        <v>10</v>
      </c>
      <c r="G16" s="17">
        <v>0</v>
      </c>
      <c r="H16" s="16">
        <v>0</v>
      </c>
      <c r="I16" s="27">
        <v>16</v>
      </c>
      <c r="J16" s="16">
        <v>7</v>
      </c>
      <c r="K16" s="15">
        <v>28.95</v>
      </c>
      <c r="L16" s="16">
        <v>0</v>
      </c>
      <c r="M16" s="15">
        <v>99.93</v>
      </c>
      <c r="N16" s="16">
        <v>5</v>
      </c>
      <c r="O16" s="15">
        <v>65.900000000000006</v>
      </c>
      <c r="P16" s="16">
        <v>5</v>
      </c>
      <c r="Q16" s="15">
        <v>63.87</v>
      </c>
      <c r="R16" s="16">
        <v>5</v>
      </c>
      <c r="S16" s="15">
        <v>0.19</v>
      </c>
      <c r="T16" s="16">
        <v>5</v>
      </c>
      <c r="U16" s="15">
        <v>74.77</v>
      </c>
      <c r="V16" s="16">
        <v>3</v>
      </c>
      <c r="W16" s="16">
        <v>53</v>
      </c>
      <c r="X16" s="16">
        <v>5</v>
      </c>
      <c r="Y16" s="17">
        <v>1</v>
      </c>
      <c r="Z16" s="16">
        <v>0</v>
      </c>
      <c r="AA16" s="19">
        <f t="shared" si="2"/>
        <v>32</v>
      </c>
      <c r="AB16" s="29">
        <v>6</v>
      </c>
      <c r="AC16" s="19">
        <f t="shared" si="0"/>
        <v>18</v>
      </c>
      <c r="AD16" s="19">
        <v>3</v>
      </c>
      <c r="AE16" s="19">
        <f t="shared" si="1"/>
        <v>50</v>
      </c>
      <c r="AF16" s="21">
        <v>8</v>
      </c>
    </row>
    <row r="17" spans="1:32" ht="43.5" customHeight="1" x14ac:dyDescent="0.35">
      <c r="A17" s="4">
        <v>10</v>
      </c>
      <c r="B17" s="10" t="s">
        <v>13</v>
      </c>
      <c r="C17" s="15">
        <v>0.18379942318438516</v>
      </c>
      <c r="D17" s="16">
        <v>5</v>
      </c>
      <c r="E17" s="15">
        <v>98.276481529848027</v>
      </c>
      <c r="F17" s="16">
        <v>10</v>
      </c>
      <c r="G17" s="17">
        <v>0</v>
      </c>
      <c r="H17" s="16">
        <v>0</v>
      </c>
      <c r="I17" s="27">
        <v>1</v>
      </c>
      <c r="J17" s="16">
        <v>5</v>
      </c>
      <c r="K17" s="15">
        <v>69.7</v>
      </c>
      <c r="L17" s="16">
        <v>0</v>
      </c>
      <c r="M17" s="15">
        <v>100</v>
      </c>
      <c r="N17" s="16">
        <v>10</v>
      </c>
      <c r="O17" s="15">
        <v>71.22</v>
      </c>
      <c r="P17" s="16">
        <v>5</v>
      </c>
      <c r="Q17" s="15">
        <v>28.74</v>
      </c>
      <c r="R17" s="16">
        <v>0</v>
      </c>
      <c r="S17" s="15">
        <v>0.14000000000000001</v>
      </c>
      <c r="T17" s="16">
        <v>10</v>
      </c>
      <c r="U17" s="15">
        <v>91.13</v>
      </c>
      <c r="V17" s="16">
        <v>5</v>
      </c>
      <c r="W17" s="16">
        <v>7</v>
      </c>
      <c r="X17" s="16">
        <v>0</v>
      </c>
      <c r="Y17" s="17">
        <v>0</v>
      </c>
      <c r="Z17" s="16">
        <v>0</v>
      </c>
      <c r="AA17" s="19">
        <f t="shared" si="2"/>
        <v>30</v>
      </c>
      <c r="AB17" s="29">
        <v>7</v>
      </c>
      <c r="AC17" s="19">
        <f t="shared" si="0"/>
        <v>20</v>
      </c>
      <c r="AD17" s="19">
        <v>2</v>
      </c>
      <c r="AE17" s="19">
        <f t="shared" si="1"/>
        <v>50</v>
      </c>
      <c r="AF17" s="21">
        <v>8</v>
      </c>
    </row>
    <row r="18" spans="1:32" ht="43.5" customHeight="1" x14ac:dyDescent="0.35">
      <c r="A18" s="4">
        <v>11</v>
      </c>
      <c r="B18" s="10" t="s">
        <v>14</v>
      </c>
      <c r="C18" s="15">
        <v>2.2042011129630534</v>
      </c>
      <c r="D18" s="16">
        <v>10</v>
      </c>
      <c r="E18" s="15">
        <v>41.105030003601414</v>
      </c>
      <c r="F18" s="16">
        <v>10</v>
      </c>
      <c r="G18" s="17">
        <v>0</v>
      </c>
      <c r="H18" s="16">
        <v>0</v>
      </c>
      <c r="I18" s="27">
        <v>1</v>
      </c>
      <c r="J18" s="16">
        <v>5</v>
      </c>
      <c r="K18" s="15">
        <v>52.78</v>
      </c>
      <c r="L18" s="16">
        <v>0</v>
      </c>
      <c r="M18" s="15">
        <v>100</v>
      </c>
      <c r="N18" s="16">
        <v>10</v>
      </c>
      <c r="O18" s="15">
        <v>47.66</v>
      </c>
      <c r="P18" s="16">
        <v>0</v>
      </c>
      <c r="Q18" s="15">
        <v>37.58</v>
      </c>
      <c r="R18" s="16">
        <v>0</v>
      </c>
      <c r="S18" s="15">
        <v>0.19</v>
      </c>
      <c r="T18" s="16">
        <v>5</v>
      </c>
      <c r="U18" s="15">
        <v>79.34</v>
      </c>
      <c r="V18" s="16">
        <v>5</v>
      </c>
      <c r="W18" s="16">
        <v>208</v>
      </c>
      <c r="X18" s="16">
        <v>10</v>
      </c>
      <c r="Y18" s="17">
        <v>17</v>
      </c>
      <c r="Z18" s="16">
        <v>3</v>
      </c>
      <c r="AA18" s="19">
        <f t="shared" si="2"/>
        <v>48</v>
      </c>
      <c r="AB18" s="29">
        <v>2</v>
      </c>
      <c r="AC18" s="19">
        <f t="shared" si="0"/>
        <v>10</v>
      </c>
      <c r="AD18" s="19">
        <v>6</v>
      </c>
      <c r="AE18" s="19">
        <f t="shared" si="1"/>
        <v>58</v>
      </c>
      <c r="AF18" s="21">
        <v>5</v>
      </c>
    </row>
    <row r="19" spans="1:32" ht="43.5" customHeight="1" x14ac:dyDescent="0.35">
      <c r="A19" s="4">
        <v>12</v>
      </c>
      <c r="B19" s="10" t="s">
        <v>15</v>
      </c>
      <c r="C19" s="15">
        <v>0.05</v>
      </c>
      <c r="D19" s="16">
        <v>0</v>
      </c>
      <c r="E19" s="15">
        <v>100</v>
      </c>
      <c r="F19" s="16">
        <v>10</v>
      </c>
      <c r="G19" s="17">
        <v>0</v>
      </c>
      <c r="H19" s="16">
        <v>0</v>
      </c>
      <c r="I19" s="27">
        <v>0</v>
      </c>
      <c r="J19" s="16">
        <v>0</v>
      </c>
      <c r="K19" s="15">
        <v>4.2300000000000004</v>
      </c>
      <c r="L19" s="16">
        <v>0</v>
      </c>
      <c r="M19" s="15">
        <v>100</v>
      </c>
      <c r="N19" s="16">
        <v>10</v>
      </c>
      <c r="O19" s="15">
        <v>83.79</v>
      </c>
      <c r="P19" s="16">
        <v>5</v>
      </c>
      <c r="Q19" s="15">
        <v>59.58</v>
      </c>
      <c r="R19" s="16">
        <v>0</v>
      </c>
      <c r="S19" s="15">
        <v>0.15</v>
      </c>
      <c r="T19" s="16">
        <v>10</v>
      </c>
      <c r="U19" s="15">
        <v>95.93</v>
      </c>
      <c r="V19" s="16">
        <v>5</v>
      </c>
      <c r="W19" s="16">
        <v>74</v>
      </c>
      <c r="X19" s="16">
        <v>5</v>
      </c>
      <c r="Y19" s="17">
        <v>10</v>
      </c>
      <c r="Z19" s="16">
        <v>3</v>
      </c>
      <c r="AA19" s="19">
        <f t="shared" si="2"/>
        <v>28</v>
      </c>
      <c r="AB19" s="29">
        <v>8</v>
      </c>
      <c r="AC19" s="19">
        <f t="shared" si="0"/>
        <v>20</v>
      </c>
      <c r="AD19" s="19">
        <v>2</v>
      </c>
      <c r="AE19" s="19">
        <f t="shared" si="1"/>
        <v>48</v>
      </c>
      <c r="AF19" s="21">
        <v>9</v>
      </c>
    </row>
    <row r="20" spans="1:32" ht="43.5" customHeight="1" x14ac:dyDescent="0.35">
      <c r="A20" s="4">
        <v>13</v>
      </c>
      <c r="B20" s="10" t="s">
        <v>16</v>
      </c>
      <c r="C20" s="15">
        <v>0.27633633684467435</v>
      </c>
      <c r="D20" s="16">
        <v>5</v>
      </c>
      <c r="E20" s="15">
        <v>20.761253458709199</v>
      </c>
      <c r="F20" s="16">
        <v>5</v>
      </c>
      <c r="G20" s="17">
        <v>0</v>
      </c>
      <c r="H20" s="16">
        <v>0</v>
      </c>
      <c r="I20" s="27">
        <v>0</v>
      </c>
      <c r="J20" s="16">
        <v>0</v>
      </c>
      <c r="K20" s="15">
        <v>45.16</v>
      </c>
      <c r="L20" s="16">
        <v>0</v>
      </c>
      <c r="M20" s="15">
        <v>100</v>
      </c>
      <c r="N20" s="16">
        <v>10</v>
      </c>
      <c r="O20" s="15">
        <v>70.599999999999994</v>
      </c>
      <c r="P20" s="16">
        <v>5</v>
      </c>
      <c r="Q20" s="15">
        <v>64.56</v>
      </c>
      <c r="R20" s="16">
        <v>5</v>
      </c>
      <c r="S20" s="15">
        <v>0.16</v>
      </c>
      <c r="T20" s="16">
        <v>5</v>
      </c>
      <c r="U20" s="15">
        <v>44.98</v>
      </c>
      <c r="V20" s="16">
        <v>3</v>
      </c>
      <c r="W20" s="16">
        <v>10</v>
      </c>
      <c r="X20" s="16">
        <v>0</v>
      </c>
      <c r="Y20" s="17">
        <v>1</v>
      </c>
      <c r="Z20" s="16">
        <v>0</v>
      </c>
      <c r="AA20" s="19">
        <f t="shared" si="2"/>
        <v>20</v>
      </c>
      <c r="AB20" s="29">
        <v>9</v>
      </c>
      <c r="AC20" s="19">
        <f t="shared" si="0"/>
        <v>18</v>
      </c>
      <c r="AD20" s="19">
        <v>3</v>
      </c>
      <c r="AE20" s="19">
        <f t="shared" si="1"/>
        <v>38</v>
      </c>
      <c r="AF20" s="21">
        <v>12</v>
      </c>
    </row>
    <row r="21" spans="1:32" ht="43.5" customHeight="1" x14ac:dyDescent="0.35">
      <c r="A21" s="4">
        <v>14</v>
      </c>
      <c r="B21" s="10" t="s">
        <v>17</v>
      </c>
      <c r="C21" s="28">
        <v>0.24479833364290635</v>
      </c>
      <c r="D21" s="23">
        <v>5</v>
      </c>
      <c r="E21" s="28">
        <v>100</v>
      </c>
      <c r="F21" s="23">
        <v>10</v>
      </c>
      <c r="G21" s="17">
        <v>0</v>
      </c>
      <c r="H21" s="16">
        <v>0</v>
      </c>
      <c r="I21" s="27">
        <v>4</v>
      </c>
      <c r="J21" s="16">
        <v>5</v>
      </c>
      <c r="K21" s="15">
        <v>32.880000000000003</v>
      </c>
      <c r="L21" s="16">
        <v>0</v>
      </c>
      <c r="M21" s="15">
        <v>100</v>
      </c>
      <c r="N21" s="16">
        <v>10</v>
      </c>
      <c r="O21" s="15">
        <v>83.34</v>
      </c>
      <c r="P21" s="16">
        <v>5</v>
      </c>
      <c r="Q21" s="15">
        <v>80</v>
      </c>
      <c r="R21" s="16">
        <v>5</v>
      </c>
      <c r="S21" s="15">
        <v>0.15</v>
      </c>
      <c r="T21" s="16">
        <v>10</v>
      </c>
      <c r="U21" s="15">
        <v>85.2</v>
      </c>
      <c r="V21" s="16">
        <v>5</v>
      </c>
      <c r="W21" s="16">
        <v>47</v>
      </c>
      <c r="X21" s="16">
        <v>0</v>
      </c>
      <c r="Y21" s="17">
        <v>0</v>
      </c>
      <c r="Z21" s="16">
        <v>0</v>
      </c>
      <c r="AA21" s="19">
        <f t="shared" si="2"/>
        <v>30</v>
      </c>
      <c r="AB21" s="29">
        <v>7</v>
      </c>
      <c r="AC21" s="19">
        <f t="shared" si="0"/>
        <v>25</v>
      </c>
      <c r="AD21" s="19">
        <v>1</v>
      </c>
      <c r="AE21" s="19">
        <f t="shared" si="1"/>
        <v>55</v>
      </c>
      <c r="AF21" s="21">
        <v>6</v>
      </c>
    </row>
    <row r="22" spans="1:32" ht="43.5" customHeight="1" x14ac:dyDescent="0.35">
      <c r="A22" s="4">
        <v>15</v>
      </c>
      <c r="B22" s="11" t="s">
        <v>18</v>
      </c>
      <c r="C22" s="15">
        <v>0.45615118202816429</v>
      </c>
      <c r="D22" s="16">
        <v>5</v>
      </c>
      <c r="E22" s="15">
        <v>42.729685291794432</v>
      </c>
      <c r="F22" s="16">
        <v>10</v>
      </c>
      <c r="G22" s="17">
        <v>0</v>
      </c>
      <c r="H22" s="16">
        <v>0</v>
      </c>
      <c r="I22" s="27">
        <v>5</v>
      </c>
      <c r="J22" s="16">
        <v>5</v>
      </c>
      <c r="K22" s="15">
        <v>100</v>
      </c>
      <c r="L22" s="16">
        <v>5</v>
      </c>
      <c r="M22" s="15">
        <v>100</v>
      </c>
      <c r="N22" s="16">
        <v>10</v>
      </c>
      <c r="O22" s="15">
        <v>90.84</v>
      </c>
      <c r="P22" s="16">
        <v>10</v>
      </c>
      <c r="Q22" s="15">
        <v>38.6</v>
      </c>
      <c r="R22" s="16">
        <v>0</v>
      </c>
      <c r="S22" s="15">
        <v>0.17</v>
      </c>
      <c r="T22" s="16">
        <v>5</v>
      </c>
      <c r="U22" s="15">
        <v>85.06</v>
      </c>
      <c r="V22" s="16">
        <v>5</v>
      </c>
      <c r="W22" s="16">
        <v>198</v>
      </c>
      <c r="X22" s="16">
        <v>10</v>
      </c>
      <c r="Y22" s="17">
        <v>10</v>
      </c>
      <c r="Z22" s="16">
        <v>3</v>
      </c>
      <c r="AA22" s="19">
        <f t="shared" si="2"/>
        <v>48</v>
      </c>
      <c r="AB22" s="29">
        <v>2</v>
      </c>
      <c r="AC22" s="19">
        <f t="shared" si="0"/>
        <v>20</v>
      </c>
      <c r="AD22" s="19">
        <v>2</v>
      </c>
      <c r="AE22" s="19">
        <f t="shared" si="1"/>
        <v>68</v>
      </c>
      <c r="AF22" s="21">
        <v>1</v>
      </c>
    </row>
    <row r="23" spans="1:32" ht="43.5" customHeight="1" x14ac:dyDescent="0.35">
      <c r="A23" s="4">
        <v>16</v>
      </c>
      <c r="B23" s="10" t="s">
        <v>19</v>
      </c>
      <c r="C23" s="15">
        <v>0.78512856305346679</v>
      </c>
      <c r="D23" s="16">
        <v>10</v>
      </c>
      <c r="E23" s="15">
        <v>1.5571663470176729</v>
      </c>
      <c r="F23" s="16">
        <v>0</v>
      </c>
      <c r="G23" s="17">
        <v>0</v>
      </c>
      <c r="H23" s="16">
        <v>0</v>
      </c>
      <c r="I23" s="27">
        <v>0</v>
      </c>
      <c r="J23" s="16">
        <v>0</v>
      </c>
      <c r="K23" s="15">
        <v>74.47</v>
      </c>
      <c r="L23" s="16">
        <v>0</v>
      </c>
      <c r="M23" s="15">
        <v>100</v>
      </c>
      <c r="N23" s="16">
        <v>10</v>
      </c>
      <c r="O23" s="15">
        <v>70.47</v>
      </c>
      <c r="P23" s="16">
        <v>5</v>
      </c>
      <c r="Q23" s="15">
        <v>32.130000000000003</v>
      </c>
      <c r="R23" s="16">
        <v>0</v>
      </c>
      <c r="S23" s="15">
        <v>0.17</v>
      </c>
      <c r="T23" s="16">
        <v>5</v>
      </c>
      <c r="U23" s="15">
        <v>85.7</v>
      </c>
      <c r="V23" s="16">
        <v>5</v>
      </c>
      <c r="W23" s="16">
        <v>23</v>
      </c>
      <c r="X23" s="16">
        <v>0</v>
      </c>
      <c r="Y23" s="17">
        <v>6</v>
      </c>
      <c r="Z23" s="16">
        <v>0</v>
      </c>
      <c r="AA23" s="19">
        <f t="shared" si="2"/>
        <v>20</v>
      </c>
      <c r="AB23" s="29">
        <v>9</v>
      </c>
      <c r="AC23" s="19">
        <f t="shared" si="0"/>
        <v>15</v>
      </c>
      <c r="AD23" s="19">
        <v>4</v>
      </c>
      <c r="AE23" s="19">
        <f t="shared" si="1"/>
        <v>35</v>
      </c>
      <c r="AF23" s="21">
        <v>13</v>
      </c>
    </row>
    <row r="24" spans="1:32" ht="43.5" customHeight="1" x14ac:dyDescent="0.35">
      <c r="A24" s="4">
        <v>17</v>
      </c>
      <c r="B24" s="10" t="s">
        <v>20</v>
      </c>
      <c r="C24" s="15">
        <v>1.8790675836325508</v>
      </c>
      <c r="D24" s="16">
        <v>10</v>
      </c>
      <c r="E24" s="15">
        <v>10.48416266899936</v>
      </c>
      <c r="F24" s="16">
        <v>5</v>
      </c>
      <c r="G24" s="17">
        <v>0</v>
      </c>
      <c r="H24" s="16">
        <v>0</v>
      </c>
      <c r="I24" s="27">
        <v>0</v>
      </c>
      <c r="J24" s="16">
        <v>0</v>
      </c>
      <c r="K24" s="15">
        <v>86.67</v>
      </c>
      <c r="L24" s="16">
        <v>3</v>
      </c>
      <c r="M24" s="15">
        <v>99.88</v>
      </c>
      <c r="N24" s="16">
        <v>5</v>
      </c>
      <c r="O24" s="15">
        <v>95.62</v>
      </c>
      <c r="P24" s="16">
        <v>10</v>
      </c>
      <c r="Q24" s="15">
        <v>89.14</v>
      </c>
      <c r="R24" s="16">
        <v>5</v>
      </c>
      <c r="S24" s="15">
        <v>0.21</v>
      </c>
      <c r="T24" s="16">
        <v>0</v>
      </c>
      <c r="U24" s="15">
        <v>81.78</v>
      </c>
      <c r="V24" s="16">
        <v>5</v>
      </c>
      <c r="W24" s="16">
        <v>63</v>
      </c>
      <c r="X24" s="16">
        <v>5</v>
      </c>
      <c r="Y24" s="17">
        <v>6</v>
      </c>
      <c r="Z24" s="16">
        <v>0</v>
      </c>
      <c r="AA24" s="19">
        <f t="shared" si="2"/>
        <v>28</v>
      </c>
      <c r="AB24" s="29">
        <v>8</v>
      </c>
      <c r="AC24" s="19">
        <f t="shared" si="0"/>
        <v>20</v>
      </c>
      <c r="AD24" s="19">
        <v>2</v>
      </c>
      <c r="AE24" s="19">
        <f t="shared" si="1"/>
        <v>48</v>
      </c>
      <c r="AF24" s="21">
        <v>9</v>
      </c>
    </row>
    <row r="25" spans="1:32" ht="43.5" customHeight="1" x14ac:dyDescent="0.35">
      <c r="A25" s="4">
        <v>18</v>
      </c>
      <c r="B25" s="26" t="s">
        <v>21</v>
      </c>
      <c r="C25" s="28">
        <v>1.84</v>
      </c>
      <c r="D25" s="23">
        <v>10</v>
      </c>
      <c r="E25" s="28">
        <v>58.73</v>
      </c>
      <c r="F25" s="23">
        <v>10</v>
      </c>
      <c r="G25" s="17">
        <v>2</v>
      </c>
      <c r="H25" s="16">
        <v>1</v>
      </c>
      <c r="I25" s="27">
        <v>8</v>
      </c>
      <c r="J25" s="16">
        <v>5</v>
      </c>
      <c r="K25" s="15">
        <v>46.59</v>
      </c>
      <c r="L25" s="16">
        <v>0</v>
      </c>
      <c r="M25" s="15">
        <v>100</v>
      </c>
      <c r="N25" s="16">
        <v>10</v>
      </c>
      <c r="O25" s="15">
        <v>78.48</v>
      </c>
      <c r="P25" s="16">
        <v>5</v>
      </c>
      <c r="Q25" s="15">
        <v>77.290000000000006</v>
      </c>
      <c r="R25" s="16">
        <v>5</v>
      </c>
      <c r="S25" s="15">
        <v>0.2</v>
      </c>
      <c r="T25" s="16">
        <v>0</v>
      </c>
      <c r="U25" s="15">
        <v>82.43</v>
      </c>
      <c r="V25" s="16">
        <v>5</v>
      </c>
      <c r="W25" s="16">
        <v>160</v>
      </c>
      <c r="X25" s="16">
        <v>10</v>
      </c>
      <c r="Y25" s="17">
        <v>33</v>
      </c>
      <c r="Z25" s="16">
        <v>5</v>
      </c>
      <c r="AA25" s="19">
        <f t="shared" si="2"/>
        <v>51</v>
      </c>
      <c r="AB25" s="29">
        <v>1</v>
      </c>
      <c r="AC25" s="19">
        <f t="shared" si="0"/>
        <v>15</v>
      </c>
      <c r="AD25" s="19">
        <v>4</v>
      </c>
      <c r="AE25" s="19">
        <f t="shared" si="1"/>
        <v>66</v>
      </c>
      <c r="AF25" s="21">
        <v>2</v>
      </c>
    </row>
    <row r="44" spans="15:26" x14ac:dyDescent="0.25">
      <c r="O44" s="1"/>
      <c r="Q44" s="12"/>
      <c r="R44" s="13"/>
      <c r="S44" s="12"/>
      <c r="T44" s="13"/>
      <c r="U44" s="13"/>
      <c r="V44" s="13"/>
      <c r="W44" s="13"/>
      <c r="X44" s="13"/>
      <c r="Y44" s="12"/>
      <c r="Z44" s="13"/>
    </row>
    <row r="45" spans="15:26" x14ac:dyDescent="0.25">
      <c r="O45" s="1"/>
      <c r="Q45" s="12"/>
      <c r="R45" s="13"/>
      <c r="S45" s="12"/>
      <c r="T45" s="13"/>
      <c r="U45" s="13"/>
      <c r="V45" s="13"/>
      <c r="W45" s="13"/>
      <c r="X45" s="13"/>
      <c r="Y45" s="12"/>
      <c r="Z45" s="13"/>
    </row>
    <row r="46" spans="15:26" x14ac:dyDescent="0.25">
      <c r="O46" s="1"/>
      <c r="Q46" s="12"/>
      <c r="R46" s="13"/>
      <c r="S46" s="12"/>
      <c r="T46" s="13"/>
      <c r="U46" s="13"/>
      <c r="V46" s="13"/>
      <c r="W46" s="13"/>
      <c r="X46" s="13"/>
      <c r="Y46" s="12"/>
      <c r="Z46" s="13"/>
    </row>
    <row r="47" spans="15:26" x14ac:dyDescent="0.25">
      <c r="O47" s="1"/>
      <c r="Q47" s="12"/>
      <c r="R47" s="13"/>
      <c r="S47" s="12"/>
      <c r="T47" s="13"/>
      <c r="U47" s="13"/>
      <c r="V47" s="13"/>
      <c r="W47" s="13"/>
      <c r="X47" s="13"/>
      <c r="Y47" s="12"/>
      <c r="Z47" s="13"/>
    </row>
    <row r="48" spans="15:26" x14ac:dyDescent="0.25">
      <c r="O48" s="1"/>
      <c r="Q48" s="12"/>
      <c r="R48" s="13"/>
      <c r="S48" s="12"/>
      <c r="T48" s="13"/>
      <c r="U48" s="13"/>
      <c r="V48" s="13"/>
      <c r="W48" s="13"/>
      <c r="X48" s="13"/>
      <c r="Y48" s="12"/>
      <c r="Z48" s="13"/>
    </row>
    <row r="49" spans="15:26" x14ac:dyDescent="0.25">
      <c r="O49" s="1"/>
      <c r="Q49" s="12"/>
      <c r="R49" s="13"/>
      <c r="S49" s="12"/>
      <c r="T49" s="13"/>
      <c r="U49" s="13"/>
      <c r="V49" s="13"/>
      <c r="W49" s="13"/>
      <c r="X49" s="13"/>
      <c r="Y49" s="12"/>
      <c r="Z49" s="13"/>
    </row>
    <row r="50" spans="15:26" x14ac:dyDescent="0.25">
      <c r="O50" s="1"/>
      <c r="Q50" s="12"/>
      <c r="R50" s="13"/>
      <c r="S50" s="12"/>
      <c r="T50" s="13"/>
      <c r="U50" s="13"/>
      <c r="V50" s="13"/>
      <c r="W50" s="13"/>
      <c r="X50" s="13"/>
      <c r="Y50" s="12"/>
      <c r="Z50" s="13"/>
    </row>
    <row r="51" spans="15:26" x14ac:dyDescent="0.25">
      <c r="O51" s="1"/>
      <c r="Q51" s="12"/>
      <c r="R51" s="13"/>
      <c r="S51" s="12"/>
      <c r="T51" s="13"/>
      <c r="U51" s="13"/>
      <c r="V51" s="13"/>
      <c r="W51" s="13"/>
      <c r="X51" s="13"/>
      <c r="Y51" s="12"/>
      <c r="Z51" s="13"/>
    </row>
    <row r="52" spans="15:26" x14ac:dyDescent="0.25">
      <c r="O52" s="1"/>
      <c r="Q52" s="12"/>
      <c r="R52" s="13"/>
      <c r="S52" s="12"/>
      <c r="T52" s="13"/>
      <c r="U52" s="13"/>
      <c r="V52" s="13"/>
      <c r="W52" s="13"/>
      <c r="X52" s="13"/>
      <c r="Y52" s="12"/>
      <c r="Z52" s="13"/>
    </row>
    <row r="53" spans="15:26" x14ac:dyDescent="0.25">
      <c r="O53" s="1"/>
      <c r="Q53" s="12"/>
      <c r="R53" s="13"/>
      <c r="S53" s="12"/>
      <c r="T53" s="13"/>
      <c r="U53" s="13"/>
      <c r="V53" s="13"/>
      <c r="W53" s="13"/>
      <c r="X53" s="13"/>
      <c r="Y53" s="12"/>
      <c r="Z53" s="13"/>
    </row>
    <row r="54" spans="15:26" x14ac:dyDescent="0.25">
      <c r="O54" s="1"/>
      <c r="Q54" s="12"/>
      <c r="R54" s="13"/>
      <c r="S54" s="12"/>
      <c r="T54" s="13"/>
      <c r="U54" s="13"/>
      <c r="V54" s="13"/>
      <c r="W54" s="13"/>
      <c r="X54" s="13"/>
      <c r="Y54" s="12"/>
      <c r="Z54" s="13"/>
    </row>
    <row r="55" spans="15:26" x14ac:dyDescent="0.25">
      <c r="O55" s="1"/>
      <c r="Q55" s="12"/>
      <c r="R55" s="13"/>
      <c r="S55" s="12"/>
      <c r="T55" s="13"/>
      <c r="U55" s="13"/>
      <c r="V55" s="13"/>
      <c r="W55" s="13"/>
      <c r="X55" s="13"/>
      <c r="Y55" s="12"/>
      <c r="Z55" s="13"/>
    </row>
    <row r="56" spans="15:26" x14ac:dyDescent="0.25">
      <c r="O56" s="1"/>
      <c r="Q56" s="12"/>
      <c r="R56" s="13"/>
      <c r="S56" s="12"/>
      <c r="T56" s="13"/>
      <c r="U56" s="13"/>
      <c r="V56" s="13"/>
      <c r="W56" s="13"/>
      <c r="X56" s="13"/>
      <c r="Y56" s="12"/>
      <c r="Z56" s="13"/>
    </row>
    <row r="57" spans="15:26" x14ac:dyDescent="0.25">
      <c r="O57" s="1"/>
      <c r="Q57" s="12"/>
      <c r="R57" s="13"/>
      <c r="S57" s="12"/>
      <c r="T57" s="13"/>
      <c r="U57" s="13"/>
      <c r="V57" s="13"/>
      <c r="W57" s="13"/>
      <c r="X57" s="13"/>
      <c r="Y57" s="12"/>
      <c r="Z57" s="13"/>
    </row>
    <row r="58" spans="15:26" x14ac:dyDescent="0.25">
      <c r="O58" s="1"/>
      <c r="Q58" s="12"/>
      <c r="R58" s="13"/>
      <c r="S58" s="12"/>
      <c r="T58" s="13"/>
      <c r="U58" s="13"/>
      <c r="V58" s="13"/>
      <c r="W58" s="13"/>
      <c r="X58" s="13"/>
      <c r="Y58" s="12"/>
      <c r="Z58" s="13"/>
    </row>
    <row r="59" spans="15:26" x14ac:dyDescent="0.25">
      <c r="O59" s="1"/>
      <c r="Q59" s="12"/>
      <c r="R59" s="13"/>
      <c r="S59" s="12"/>
      <c r="T59" s="13"/>
      <c r="U59" s="13"/>
      <c r="V59" s="13"/>
      <c r="W59" s="13"/>
      <c r="X59" s="13"/>
      <c r="Y59" s="12"/>
      <c r="Z59" s="13"/>
    </row>
    <row r="60" spans="15:26" x14ac:dyDescent="0.25">
      <c r="O60" s="1"/>
      <c r="Q60" s="12"/>
      <c r="R60" s="13"/>
      <c r="S60" s="12"/>
      <c r="T60" s="13"/>
      <c r="U60" s="13"/>
      <c r="V60" s="13"/>
      <c r="W60" s="13"/>
      <c r="X60" s="13"/>
      <c r="Y60" s="12"/>
      <c r="Z60" s="13"/>
    </row>
    <row r="61" spans="15:26" x14ac:dyDescent="0.25">
      <c r="O61" s="1"/>
      <c r="Q61" s="12"/>
      <c r="R61" s="13"/>
      <c r="S61" s="12"/>
      <c r="T61" s="13"/>
      <c r="U61" s="13"/>
      <c r="V61" s="13"/>
      <c r="W61" s="13"/>
      <c r="X61" s="13"/>
      <c r="Y61" s="12"/>
      <c r="Z61" s="13"/>
    </row>
    <row r="62" spans="15:26" x14ac:dyDescent="0.25">
      <c r="O62" s="1"/>
      <c r="Q62" s="12"/>
      <c r="R62" s="13"/>
      <c r="S62" s="12"/>
      <c r="T62" s="13"/>
      <c r="U62" s="13"/>
      <c r="V62" s="13"/>
      <c r="W62" s="13"/>
      <c r="X62" s="13"/>
      <c r="Y62" s="12"/>
      <c r="Z62" s="13"/>
    </row>
    <row r="63" spans="15:26" x14ac:dyDescent="0.25">
      <c r="O63" s="1"/>
      <c r="Q63" s="12"/>
      <c r="R63" s="13"/>
      <c r="S63" s="12"/>
      <c r="T63" s="13"/>
      <c r="U63" s="13"/>
      <c r="V63" s="13"/>
      <c r="W63" s="13"/>
      <c r="X63" s="13"/>
      <c r="Y63" s="12"/>
      <c r="Z63" s="13"/>
    </row>
    <row r="64" spans="15:26" x14ac:dyDescent="0.25">
      <c r="O64" s="1"/>
      <c r="Q64" s="12"/>
      <c r="R64" s="13"/>
      <c r="S64" s="12"/>
      <c r="T64" s="13"/>
      <c r="U64" s="13"/>
      <c r="V64" s="13"/>
      <c r="W64" s="13"/>
      <c r="X64" s="13"/>
      <c r="Y64" s="12"/>
      <c r="Z64" s="13"/>
    </row>
    <row r="65" spans="15:26" x14ac:dyDescent="0.25">
      <c r="O65" s="1"/>
      <c r="Q65" s="12"/>
      <c r="R65" s="13"/>
      <c r="S65" s="12"/>
      <c r="T65" s="13"/>
      <c r="U65" s="13"/>
      <c r="V65" s="13"/>
      <c r="W65" s="13"/>
      <c r="X65" s="13"/>
      <c r="Y65" s="12"/>
      <c r="Z65" s="13"/>
    </row>
    <row r="66" spans="15:26" x14ac:dyDescent="0.25">
      <c r="O66" s="1"/>
      <c r="Q66" s="12"/>
      <c r="R66" s="13"/>
      <c r="S66" s="12"/>
      <c r="T66" s="13"/>
      <c r="U66" s="13"/>
      <c r="V66" s="13"/>
      <c r="W66" s="13"/>
      <c r="X66" s="13"/>
      <c r="Y66" s="12"/>
      <c r="Z66" s="13"/>
    </row>
    <row r="67" spans="15:26" x14ac:dyDescent="0.25">
      <c r="O67" s="1"/>
      <c r="Q67" s="12"/>
      <c r="R67" s="13"/>
      <c r="S67" s="12"/>
      <c r="T67" s="13"/>
      <c r="U67" s="13"/>
      <c r="V67" s="13"/>
      <c r="W67" s="13"/>
      <c r="X67" s="13"/>
      <c r="Y67" s="12"/>
      <c r="Z67" s="13"/>
    </row>
    <row r="68" spans="15:26" x14ac:dyDescent="0.25">
      <c r="O68" s="1"/>
      <c r="Q68" s="12"/>
      <c r="R68" s="13"/>
      <c r="S68" s="12"/>
      <c r="T68" s="13"/>
      <c r="U68" s="13"/>
      <c r="V68" s="13"/>
      <c r="W68" s="13"/>
      <c r="X68" s="13"/>
      <c r="Y68" s="12"/>
      <c r="Z68" s="13"/>
    </row>
    <row r="69" spans="15:26" x14ac:dyDescent="0.25">
      <c r="O69" s="1"/>
      <c r="Q69" s="12"/>
      <c r="R69" s="13"/>
      <c r="S69" s="12"/>
      <c r="T69" s="13"/>
      <c r="U69" s="13"/>
      <c r="V69" s="13"/>
      <c r="W69" s="13"/>
      <c r="X69" s="13"/>
      <c r="Y69" s="12"/>
      <c r="Z69" s="13"/>
    </row>
    <row r="70" spans="15:26" x14ac:dyDescent="0.25">
      <c r="O70" s="1"/>
      <c r="Q70" s="12"/>
      <c r="R70" s="13"/>
      <c r="S70" s="12"/>
      <c r="T70" s="13"/>
      <c r="U70" s="13"/>
      <c r="V70" s="13"/>
      <c r="W70" s="13"/>
      <c r="X70" s="13"/>
      <c r="Y70" s="12"/>
      <c r="Z70" s="13"/>
    </row>
    <row r="71" spans="15:26" x14ac:dyDescent="0.25">
      <c r="O71" s="1"/>
      <c r="Q71" s="12"/>
      <c r="R71" s="13"/>
      <c r="S71" s="12"/>
      <c r="T71" s="13"/>
      <c r="U71" s="13"/>
      <c r="V71" s="13"/>
      <c r="W71" s="13"/>
      <c r="X71" s="13"/>
      <c r="Y71" s="12"/>
      <c r="Z71" s="13"/>
    </row>
    <row r="72" spans="15:26" x14ac:dyDescent="0.25">
      <c r="O72" s="1"/>
      <c r="Q72" s="12"/>
      <c r="R72" s="13"/>
      <c r="S72" s="12"/>
      <c r="T72" s="13"/>
      <c r="U72" s="13"/>
      <c r="V72" s="13"/>
      <c r="W72" s="13"/>
      <c r="X72" s="13"/>
      <c r="Y72" s="12"/>
      <c r="Z72" s="13"/>
    </row>
    <row r="73" spans="15:26" x14ac:dyDescent="0.25">
      <c r="O73" s="1"/>
      <c r="Q73" s="12"/>
      <c r="R73" s="13"/>
      <c r="S73" s="12"/>
      <c r="T73" s="13"/>
      <c r="U73" s="13"/>
      <c r="V73" s="13"/>
      <c r="W73" s="13"/>
      <c r="X73" s="13"/>
      <c r="Y73" s="12"/>
      <c r="Z73" s="13"/>
    </row>
    <row r="74" spans="15:26" x14ac:dyDescent="0.25">
      <c r="O74" s="1"/>
      <c r="Q74" s="12"/>
      <c r="R74" s="13"/>
      <c r="S74" s="12"/>
      <c r="T74" s="13"/>
      <c r="U74" s="13"/>
      <c r="V74" s="13"/>
      <c r="W74" s="13"/>
      <c r="X74" s="13"/>
      <c r="Y74" s="12"/>
      <c r="Z74" s="13"/>
    </row>
    <row r="75" spans="15:26" x14ac:dyDescent="0.25">
      <c r="O75" s="1"/>
      <c r="Q75" s="12"/>
      <c r="R75" s="13"/>
      <c r="S75" s="12"/>
      <c r="T75" s="13"/>
      <c r="U75" s="13"/>
      <c r="V75" s="13"/>
      <c r="W75" s="13"/>
      <c r="X75" s="13"/>
      <c r="Y75" s="12"/>
      <c r="Z75" s="13"/>
    </row>
    <row r="76" spans="15:26" x14ac:dyDescent="0.25">
      <c r="O76" s="1"/>
      <c r="Q76" s="12"/>
      <c r="R76" s="13"/>
      <c r="S76" s="12"/>
      <c r="T76" s="13"/>
      <c r="U76" s="13"/>
      <c r="V76" s="13"/>
      <c r="W76" s="13"/>
      <c r="X76" s="13"/>
      <c r="Y76" s="12"/>
      <c r="Z76" s="13"/>
    </row>
    <row r="77" spans="15:26" x14ac:dyDescent="0.25">
      <c r="O77" s="1"/>
      <c r="Q77" s="12"/>
      <c r="R77" s="13"/>
      <c r="S77" s="12"/>
      <c r="T77" s="13"/>
      <c r="U77" s="13"/>
      <c r="V77" s="13"/>
      <c r="W77" s="13"/>
      <c r="X77" s="13"/>
      <c r="Y77" s="12"/>
      <c r="Z77" s="13"/>
    </row>
    <row r="78" spans="15:26" x14ac:dyDescent="0.25">
      <c r="O78" s="1"/>
      <c r="Q78" s="12"/>
      <c r="R78" s="13"/>
      <c r="S78" s="12"/>
      <c r="T78" s="13"/>
      <c r="U78" s="13"/>
      <c r="V78" s="13"/>
      <c r="W78" s="13"/>
      <c r="X78" s="13"/>
      <c r="Y78" s="12"/>
      <c r="Z78" s="13"/>
    </row>
    <row r="79" spans="15:26" x14ac:dyDescent="0.25">
      <c r="O79" s="1"/>
      <c r="Q79" s="12"/>
      <c r="R79" s="13"/>
      <c r="S79" s="12"/>
      <c r="T79" s="13"/>
      <c r="U79" s="13"/>
      <c r="V79" s="13"/>
      <c r="W79" s="13"/>
      <c r="X79" s="13"/>
      <c r="Y79" s="12"/>
      <c r="Z79" s="13"/>
    </row>
    <row r="80" spans="15:26" x14ac:dyDescent="0.25">
      <c r="O80" s="1"/>
      <c r="Q80" s="12"/>
      <c r="R80" s="13"/>
      <c r="S80" s="12"/>
      <c r="T80" s="13"/>
      <c r="U80" s="13"/>
      <c r="V80" s="13"/>
      <c r="W80" s="13"/>
      <c r="X80" s="13"/>
      <c r="Y80" s="12"/>
      <c r="Z80" s="13"/>
    </row>
    <row r="81" spans="15:26" x14ac:dyDescent="0.25">
      <c r="O81" s="1"/>
      <c r="Q81" s="12"/>
      <c r="R81" s="13"/>
      <c r="S81" s="12"/>
      <c r="T81" s="13"/>
      <c r="U81" s="13"/>
      <c r="V81" s="13"/>
      <c r="W81" s="13"/>
      <c r="X81" s="13"/>
      <c r="Y81" s="12"/>
      <c r="Z81" s="13"/>
    </row>
    <row r="82" spans="15:26" x14ac:dyDescent="0.25">
      <c r="O82" s="1"/>
      <c r="Q82" s="12"/>
      <c r="R82" s="13"/>
      <c r="S82" s="12"/>
      <c r="T82" s="13"/>
      <c r="U82" s="13"/>
      <c r="V82" s="13"/>
      <c r="W82" s="13"/>
      <c r="X82" s="13"/>
      <c r="Y82" s="12"/>
      <c r="Z82" s="13"/>
    </row>
    <row r="83" spans="15:26" x14ac:dyDescent="0.25">
      <c r="O83" s="1"/>
      <c r="Q83" s="12"/>
      <c r="R83" s="13"/>
      <c r="S83" s="12"/>
      <c r="T83" s="13"/>
      <c r="U83" s="13"/>
      <c r="V83" s="13"/>
      <c r="W83" s="13"/>
      <c r="X83" s="13"/>
      <c r="Y83" s="12"/>
      <c r="Z83" s="13"/>
    </row>
    <row r="84" spans="15:26" x14ac:dyDescent="0.25">
      <c r="O84" s="1"/>
      <c r="Q84" s="12"/>
      <c r="R84" s="13"/>
      <c r="S84" s="12"/>
      <c r="T84" s="13"/>
      <c r="U84" s="13"/>
      <c r="V84" s="13"/>
      <c r="W84" s="13"/>
      <c r="X84" s="13"/>
      <c r="Y84" s="12"/>
      <c r="Z84" s="13"/>
    </row>
    <row r="85" spans="15:26" x14ac:dyDescent="0.25">
      <c r="O85" s="1"/>
      <c r="Q85" s="12"/>
      <c r="R85" s="13"/>
      <c r="S85" s="12"/>
      <c r="T85" s="13"/>
      <c r="U85" s="13"/>
      <c r="V85" s="13"/>
      <c r="W85" s="13"/>
      <c r="X85" s="13"/>
      <c r="Y85" s="12"/>
      <c r="Z85" s="13"/>
    </row>
    <row r="86" spans="15:26" x14ac:dyDescent="0.25">
      <c r="O86" s="1"/>
      <c r="Q86" s="12"/>
      <c r="R86" s="13"/>
      <c r="S86" s="12"/>
      <c r="T86" s="13"/>
      <c r="U86" s="13"/>
      <c r="V86" s="13"/>
      <c r="W86" s="13"/>
      <c r="X86" s="13"/>
      <c r="Y86" s="12"/>
      <c r="Z86" s="13"/>
    </row>
    <row r="87" spans="15:26" x14ac:dyDescent="0.25">
      <c r="O87" s="1"/>
      <c r="Q87" s="12"/>
      <c r="R87" s="13"/>
      <c r="S87" s="12"/>
      <c r="T87" s="13"/>
      <c r="U87" s="13"/>
      <c r="V87" s="13"/>
      <c r="W87" s="13"/>
      <c r="X87" s="13"/>
      <c r="Y87" s="12"/>
      <c r="Z87" s="13"/>
    </row>
    <row r="88" spans="15:26" x14ac:dyDescent="0.25">
      <c r="O88" s="1"/>
      <c r="Q88" s="12"/>
      <c r="R88" s="13"/>
      <c r="S88" s="12"/>
      <c r="T88" s="13"/>
      <c r="U88" s="13"/>
      <c r="V88" s="13"/>
      <c r="W88" s="13"/>
      <c r="X88" s="13"/>
      <c r="Y88" s="12"/>
      <c r="Z88" s="13"/>
    </row>
    <row r="89" spans="15:26" x14ac:dyDescent="0.25">
      <c r="O89" s="1"/>
      <c r="Q89" s="12"/>
      <c r="R89" s="13"/>
      <c r="S89" s="12"/>
      <c r="T89" s="13"/>
      <c r="U89" s="13"/>
      <c r="V89" s="13"/>
      <c r="W89" s="13"/>
      <c r="X89" s="13"/>
      <c r="Y89" s="12"/>
      <c r="Z89" s="13"/>
    </row>
    <row r="90" spans="15:26" x14ac:dyDescent="0.25">
      <c r="O90" s="1"/>
      <c r="Q90" s="12"/>
      <c r="R90" s="13"/>
      <c r="S90" s="12"/>
      <c r="T90" s="13"/>
      <c r="U90" s="13"/>
      <c r="V90" s="13"/>
      <c r="W90" s="13"/>
      <c r="X90" s="13"/>
      <c r="Y90" s="12"/>
      <c r="Z90" s="13"/>
    </row>
    <row r="91" spans="15:26" x14ac:dyDescent="0.25">
      <c r="O91" s="1"/>
      <c r="Q91" s="12"/>
      <c r="R91" s="13"/>
      <c r="S91" s="12"/>
      <c r="T91" s="13"/>
      <c r="U91" s="13"/>
      <c r="V91" s="13"/>
      <c r="W91" s="13"/>
      <c r="X91" s="13"/>
      <c r="Y91" s="12"/>
      <c r="Z91" s="13"/>
    </row>
    <row r="92" spans="15:26" x14ac:dyDescent="0.25">
      <c r="O92" s="1"/>
      <c r="Q92" s="12"/>
      <c r="R92" s="13"/>
      <c r="S92" s="12"/>
      <c r="T92" s="13"/>
      <c r="U92" s="13"/>
      <c r="V92" s="13"/>
      <c r="W92" s="13"/>
      <c r="X92" s="13"/>
      <c r="Y92" s="12"/>
      <c r="Z92" s="13"/>
    </row>
    <row r="93" spans="15:26" x14ac:dyDescent="0.25">
      <c r="O93" s="1"/>
      <c r="Q93" s="12"/>
      <c r="R93" s="13"/>
      <c r="S93" s="12"/>
      <c r="T93" s="13"/>
      <c r="U93" s="13"/>
      <c r="V93" s="13"/>
      <c r="W93" s="13"/>
      <c r="X93" s="13"/>
      <c r="Y93" s="12"/>
      <c r="Z93" s="13"/>
    </row>
    <row r="94" spans="15:26" x14ac:dyDescent="0.25">
      <c r="O94" s="1"/>
      <c r="Q94" s="12"/>
      <c r="R94" s="13"/>
      <c r="S94" s="12"/>
      <c r="T94" s="13"/>
      <c r="U94" s="13"/>
      <c r="V94" s="13"/>
      <c r="W94" s="13"/>
      <c r="X94" s="13"/>
      <c r="Y94" s="12"/>
      <c r="Z94" s="13"/>
    </row>
    <row r="95" spans="15:26" x14ac:dyDescent="0.25">
      <c r="O95" s="1"/>
      <c r="Q95" s="12"/>
      <c r="R95" s="13"/>
      <c r="S95" s="12"/>
      <c r="T95" s="13"/>
      <c r="U95" s="13"/>
      <c r="V95" s="13"/>
      <c r="W95" s="13"/>
      <c r="X95" s="13"/>
      <c r="Y95" s="12"/>
      <c r="Z95" s="13"/>
    </row>
    <row r="96" spans="15:26" x14ac:dyDescent="0.25">
      <c r="O96" s="1"/>
      <c r="Q96" s="12"/>
      <c r="R96" s="13"/>
      <c r="S96" s="12"/>
      <c r="T96" s="13"/>
      <c r="U96" s="13"/>
      <c r="V96" s="13"/>
      <c r="W96" s="13"/>
      <c r="X96" s="13"/>
      <c r="Y96" s="12"/>
      <c r="Z96" s="13"/>
    </row>
    <row r="97" spans="15:26" x14ac:dyDescent="0.25">
      <c r="O97" s="1"/>
      <c r="Q97" s="12"/>
      <c r="R97" s="13"/>
      <c r="S97" s="12"/>
      <c r="T97" s="13"/>
      <c r="U97" s="13"/>
      <c r="V97" s="13"/>
      <c r="W97" s="13"/>
      <c r="X97" s="13"/>
      <c r="Y97" s="12"/>
      <c r="Z97" s="13"/>
    </row>
    <row r="98" spans="15:26" x14ac:dyDescent="0.25">
      <c r="O98" s="1"/>
      <c r="Q98" s="12"/>
      <c r="R98" s="13"/>
      <c r="S98" s="12"/>
      <c r="T98" s="13"/>
      <c r="U98" s="13"/>
      <c r="V98" s="13"/>
      <c r="W98" s="13"/>
      <c r="X98" s="13"/>
      <c r="Y98" s="12"/>
      <c r="Z98" s="13"/>
    </row>
    <row r="99" spans="15:26" x14ac:dyDescent="0.25">
      <c r="O99" s="1"/>
      <c r="Q99" s="12"/>
      <c r="R99" s="13"/>
      <c r="S99" s="12"/>
      <c r="T99" s="13"/>
      <c r="U99" s="13"/>
      <c r="V99" s="13"/>
      <c r="W99" s="13"/>
      <c r="X99" s="13"/>
      <c r="Y99" s="12"/>
      <c r="Z99" s="13"/>
    </row>
    <row r="100" spans="15:26" x14ac:dyDescent="0.25">
      <c r="O100" s="1"/>
      <c r="Q100" s="12"/>
      <c r="R100" s="13"/>
      <c r="S100" s="12"/>
      <c r="T100" s="13"/>
      <c r="U100" s="13"/>
      <c r="V100" s="13"/>
      <c r="W100" s="13"/>
      <c r="X100" s="13"/>
      <c r="Y100" s="12"/>
      <c r="Z100" s="13"/>
    </row>
    <row r="101" spans="15:26" x14ac:dyDescent="0.25">
      <c r="O101" s="1"/>
      <c r="Q101" s="12"/>
      <c r="R101" s="13"/>
      <c r="S101" s="12"/>
      <c r="T101" s="13"/>
      <c r="U101" s="13"/>
      <c r="V101" s="13"/>
      <c r="W101" s="13"/>
      <c r="X101" s="13"/>
      <c r="Y101" s="12"/>
      <c r="Z101" s="13"/>
    </row>
    <row r="102" spans="15:26" x14ac:dyDescent="0.25">
      <c r="O102" s="1"/>
      <c r="Q102" s="12"/>
      <c r="R102" s="13"/>
      <c r="S102" s="12"/>
      <c r="T102" s="13"/>
      <c r="U102" s="13"/>
      <c r="V102" s="13"/>
      <c r="W102" s="13"/>
      <c r="X102" s="13"/>
      <c r="Y102" s="12"/>
      <c r="Z102" s="13"/>
    </row>
    <row r="103" spans="15:26" x14ac:dyDescent="0.25">
      <c r="O103" s="1"/>
      <c r="Q103" s="12"/>
      <c r="R103" s="13"/>
      <c r="S103" s="12"/>
      <c r="T103" s="13"/>
      <c r="U103" s="13"/>
      <c r="V103" s="13"/>
      <c r="W103" s="13"/>
      <c r="X103" s="13"/>
      <c r="Y103" s="12"/>
      <c r="Z103" s="13"/>
    </row>
    <row r="104" spans="15:26" x14ac:dyDescent="0.25">
      <c r="O104" s="1"/>
      <c r="Q104" s="12"/>
      <c r="R104" s="13"/>
      <c r="S104" s="12"/>
      <c r="T104" s="13"/>
      <c r="U104" s="13"/>
      <c r="V104" s="13"/>
      <c r="W104" s="13"/>
      <c r="X104" s="13"/>
      <c r="Y104" s="12"/>
      <c r="Z104" s="13"/>
    </row>
    <row r="105" spans="15:26" x14ac:dyDescent="0.25">
      <c r="O105" s="1"/>
      <c r="Q105" s="12"/>
      <c r="R105" s="13"/>
      <c r="S105" s="12"/>
      <c r="T105" s="13"/>
      <c r="U105" s="13"/>
      <c r="V105" s="13"/>
      <c r="W105" s="13"/>
      <c r="X105" s="13"/>
      <c r="Y105" s="12"/>
      <c r="Z105" s="13"/>
    </row>
    <row r="106" spans="15:26" x14ac:dyDescent="0.25">
      <c r="O106" s="1"/>
      <c r="Q106" s="12"/>
      <c r="R106" s="13"/>
      <c r="S106" s="12"/>
      <c r="T106" s="13"/>
      <c r="U106" s="13"/>
      <c r="V106" s="13"/>
      <c r="W106" s="13"/>
      <c r="X106" s="13"/>
      <c r="Y106" s="12"/>
      <c r="Z106" s="13"/>
    </row>
    <row r="107" spans="15:26" x14ac:dyDescent="0.25">
      <c r="O107" s="1"/>
      <c r="Q107" s="12"/>
      <c r="R107" s="13"/>
      <c r="S107" s="12"/>
      <c r="T107" s="13"/>
      <c r="U107" s="13"/>
      <c r="V107" s="13"/>
      <c r="W107" s="13"/>
      <c r="X107" s="13"/>
      <c r="Y107" s="12"/>
      <c r="Z107" s="13"/>
    </row>
    <row r="108" spans="15:26" x14ac:dyDescent="0.25">
      <c r="O108" s="1"/>
      <c r="Q108" s="12"/>
      <c r="R108" s="13"/>
      <c r="S108" s="12"/>
      <c r="T108" s="13"/>
      <c r="U108" s="13"/>
      <c r="V108" s="13"/>
      <c r="W108" s="13"/>
      <c r="X108" s="13"/>
      <c r="Y108" s="12"/>
      <c r="Z108" s="13"/>
    </row>
    <row r="109" spans="15:26" x14ac:dyDescent="0.25">
      <c r="O109" s="1"/>
      <c r="Q109" s="12"/>
      <c r="R109" s="13"/>
      <c r="S109" s="12"/>
      <c r="T109" s="13"/>
      <c r="U109" s="13"/>
      <c r="V109" s="13"/>
      <c r="W109" s="13"/>
      <c r="X109" s="13"/>
      <c r="Y109" s="12"/>
      <c r="Z109" s="13"/>
    </row>
    <row r="110" spans="15:26" x14ac:dyDescent="0.25">
      <c r="O110" s="1"/>
      <c r="Q110" s="12"/>
      <c r="R110" s="13"/>
      <c r="S110" s="12"/>
      <c r="T110" s="13"/>
      <c r="U110" s="13"/>
      <c r="V110" s="13"/>
      <c r="W110" s="13"/>
      <c r="X110" s="13"/>
      <c r="Y110" s="12"/>
      <c r="Z110" s="13"/>
    </row>
    <row r="111" spans="15:26" x14ac:dyDescent="0.25">
      <c r="O111" s="1"/>
      <c r="Q111" s="12"/>
      <c r="R111" s="13"/>
      <c r="S111" s="12"/>
      <c r="T111" s="13"/>
      <c r="U111" s="13"/>
      <c r="V111" s="13"/>
      <c r="W111" s="13"/>
      <c r="X111" s="13"/>
      <c r="Y111" s="12"/>
      <c r="Z111" s="13"/>
    </row>
    <row r="112" spans="15:26" x14ac:dyDescent="0.25">
      <c r="O112" s="1"/>
      <c r="Q112" s="12"/>
      <c r="R112" s="13"/>
      <c r="S112" s="12"/>
      <c r="T112" s="13"/>
      <c r="U112" s="13"/>
      <c r="V112" s="13"/>
      <c r="W112" s="13"/>
      <c r="X112" s="13"/>
      <c r="Y112" s="12"/>
      <c r="Z112" s="13"/>
    </row>
    <row r="113" spans="15:26" x14ac:dyDescent="0.25">
      <c r="O113" s="1"/>
      <c r="Q113" s="12"/>
      <c r="R113" s="13"/>
      <c r="S113" s="12"/>
      <c r="T113" s="13"/>
      <c r="U113" s="13"/>
      <c r="V113" s="13"/>
      <c r="W113" s="13"/>
      <c r="X113" s="13"/>
      <c r="Y113" s="12"/>
      <c r="Z113" s="13"/>
    </row>
  </sheetData>
  <mergeCells count="37">
    <mergeCell ref="I6:J6"/>
    <mergeCell ref="K6:L6"/>
    <mergeCell ref="AC5:AC6"/>
    <mergeCell ref="M6:N6"/>
    <mergeCell ref="O6:P6"/>
    <mergeCell ref="Q6:R6"/>
    <mergeCell ref="S6:T6"/>
    <mergeCell ref="U6:V6"/>
    <mergeCell ref="AI10:AQ14"/>
    <mergeCell ref="Y7:Z7"/>
    <mergeCell ref="AA7:AB7"/>
    <mergeCell ref="C7:D7"/>
    <mergeCell ref="E7:F7"/>
    <mergeCell ref="G7:H7"/>
    <mergeCell ref="I7:J7"/>
    <mergeCell ref="K7:L7"/>
    <mergeCell ref="M7:N7"/>
    <mergeCell ref="U7:V7"/>
    <mergeCell ref="O7:P7"/>
    <mergeCell ref="Q7:R7"/>
    <mergeCell ref="S7:T7"/>
    <mergeCell ref="AC3:AF3"/>
    <mergeCell ref="AC2:AF2"/>
    <mergeCell ref="W6:X6"/>
    <mergeCell ref="W7:X7"/>
    <mergeCell ref="AC7:AD7"/>
    <mergeCell ref="AE7:AF7"/>
    <mergeCell ref="AA5:AA6"/>
    <mergeCell ref="Y6:Z6"/>
    <mergeCell ref="A4:AF4"/>
    <mergeCell ref="A5:A6"/>
    <mergeCell ref="B5:B6"/>
    <mergeCell ref="AE5:AE6"/>
    <mergeCell ref="AF5:AF6"/>
    <mergeCell ref="C6:D6"/>
    <mergeCell ref="E6:F6"/>
    <mergeCell ref="G6:H6"/>
  </mergeCells>
  <pageMargins left="0.23622047244094491" right="0.23622047244094491" top="0.74803149606299213" bottom="0.74803149606299213" header="0.31496062992125984" footer="0.31496062992125984"/>
  <pageSetup paperSize="9" scale="24" fitToHeight="0" orientation="landscape" r:id="rId1"/>
  <rowBreaks count="1" manualBreakCount="1">
    <brk id="8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 +</vt:lpstr>
      <vt:lpstr>'СВОД +'!Область_печати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user05</dc:creator>
  <cp:lastModifiedBy>user01</cp:lastModifiedBy>
  <cp:lastPrinted>2022-05-31T09:30:53Z</cp:lastPrinted>
  <dcterms:created xsi:type="dcterms:W3CDTF">2018-05-08T08:41:01Z</dcterms:created>
  <dcterms:modified xsi:type="dcterms:W3CDTF">2022-06-07T13:14:56Z</dcterms:modified>
</cp:coreProperties>
</file>